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FORMATOS ENTREGADOS POR LAS AREAS\2022\2 TRIMESTRE\UNIDAD DE TRANSPARENCIA\SOLICITUDES 2016 2022\"/>
    </mc:Choice>
  </mc:AlternateContent>
  <xr:revisionPtr revIDLastSave="0" documentId="13_ncr:1_{49A2554A-7A9D-4524-935E-9037E7634B23}" xr6:coauthVersionLast="47" xr6:coauthVersionMax="47" xr10:uidLastSave="{00000000-0000-0000-0000-000000000000}"/>
  <bookViews>
    <workbookView xWindow="-108" yWindow="-108" windowWidth="23256" windowHeight="12576" xr2:uid="{90161C8B-7F81-486A-9D00-EF4C53E0CEAA}"/>
  </bookViews>
  <sheets>
    <sheet name="ADMON" sheetId="2" r:id="rId1"/>
    <sheet name="Hoja1" sheetId="1" r:id="rId2"/>
  </sheets>
  <externalReferences>
    <externalReference r:id="rId3"/>
  </externalReferences>
  <definedNames>
    <definedName name="_xlnm._FilterDatabase" localSheetId="0" hidden="1">ADMON!$A$3:$D$120</definedName>
    <definedName name="_xlnm.Print_Titles" localSheetId="0">ADMON!$1:$3</definedName>
    <definedName name="TABLAS">[1]TABLAS!$A$3:$D$15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2" i="1"/>
  <c r="C18" i="1"/>
  <c r="C19" i="1" s="1"/>
  <c r="B18" i="1"/>
  <c r="B19" i="1" s="1"/>
  <c r="G123" i="2" l="1"/>
  <c r="G124" i="2"/>
</calcChain>
</file>

<file path=xl/sharedStrings.xml><?xml version="1.0" encoding="utf-8"?>
<sst xmlns="http://schemas.openxmlformats.org/spreadsheetml/2006/main" count="547" uniqueCount="203">
  <si>
    <t>ADCRIPCION</t>
  </si>
  <si>
    <t>PUESTO</t>
  </si>
  <si>
    <t>NOMBRE</t>
  </si>
  <si>
    <t>CONSEJO GENERAL ELECTORAL</t>
  </si>
  <si>
    <t>ASISTENTE OPERATIVO</t>
  </si>
  <si>
    <t>ASESOR OPERATIVO</t>
  </si>
  <si>
    <t>ENLACE TECNICO ADMINISTRATIVO</t>
  </si>
  <si>
    <t>ASISTENTE EJECUTIVA</t>
  </si>
  <si>
    <t>COORDINACION DE COMUNICACION SOCIAL</t>
  </si>
  <si>
    <t>PROFESIONISTA ESPECIALIZADO</t>
  </si>
  <si>
    <t>AUXILIAR ESPECIALIZADO</t>
  </si>
  <si>
    <t>COORDINADOR</t>
  </si>
  <si>
    <t>ANALISTA ESPECIALIZADO</t>
  </si>
  <si>
    <t>UNIDAD DE TRANSPARENCIA</t>
  </si>
  <si>
    <t>JEFE DE UNIDAD</t>
  </si>
  <si>
    <t>UNIDAD SUBSTANCIADORA RESOLUTORA</t>
  </si>
  <si>
    <t>ENCARGADA DEL DESPACHO</t>
  </si>
  <si>
    <t>UNIDAD DE AUDITORIA</t>
  </si>
  <si>
    <t>RESPONSABLE DE AREA</t>
  </si>
  <si>
    <t>UNIDAD INVESTIGADORA</t>
  </si>
  <si>
    <t>SECRETARIA EJECUTIVA</t>
  </si>
  <si>
    <t>SECRETARIO EJECUTIVO</t>
  </si>
  <si>
    <t>COORDINACION JURIDICA</t>
  </si>
  <si>
    <t>ENCARGADO DE DESPACHO COORD A</t>
  </si>
  <si>
    <t>UNIDAD TECNICA DE LO CONTENCIOSO ELECTOR</t>
  </si>
  <si>
    <t>TECNICO DE LO CONTENCIOSO ELECTORAL</t>
  </si>
  <si>
    <t>ENCARGADO DEL DESPACHO</t>
  </si>
  <si>
    <t>ENCARGADA DEL DESPACHO TITULAR A</t>
  </si>
  <si>
    <t>AUXILIAR ADMINISTRATIVO</t>
  </si>
  <si>
    <t>COORD DE PARTIDOS POLITICOS Y FINANCIAMI</t>
  </si>
  <si>
    <t>TECNICO DE PRERROGATIVAS Y PART POL</t>
  </si>
  <si>
    <t>COORDINADOR B</t>
  </si>
  <si>
    <t xml:space="preserve">JEFE DE OFICINA </t>
  </si>
  <si>
    <t>COORDINADOR DE PERROGATIVAS Y PART POL</t>
  </si>
  <si>
    <t>DEPTO PROCESOS ELEC EDUC CIV Y PART CIUD</t>
  </si>
  <si>
    <t>TITULAR EJECUTIVO</t>
  </si>
  <si>
    <t>COORDINACION DE ORGANIZACION ELECTORAL</t>
  </si>
  <si>
    <t>ENCARG DE DESPAC DE TEC DE ORG ELECTO</t>
  </si>
  <si>
    <t>TECNICO DE ORGANIZACION ELECTORAL</t>
  </si>
  <si>
    <t>COORDINADOR DE ORGANIZACION ELECTORAL</t>
  </si>
  <si>
    <t>COORDINACION DE EDUCACION CIVICA</t>
  </si>
  <si>
    <t>ENC DESP TEC EDUC CIVICA</t>
  </si>
  <si>
    <t>COORDINADOR DE EDUCACION CIVICA</t>
  </si>
  <si>
    <t>COORDINACION DE PARTICIPACION CIUDADANA</t>
  </si>
  <si>
    <t>TECNICO DE PARTICIPACION CIUDADANA</t>
  </si>
  <si>
    <t>COORDINADOR DE PARTICIPACION CIUDADANA</t>
  </si>
  <si>
    <t>DEPARTAMENTO DE ADMINISTRACION</t>
  </si>
  <si>
    <t>ENCARGADO DE DESPACHO</t>
  </si>
  <si>
    <t>OFICINA DE RECURSOS MATERIALES</t>
  </si>
  <si>
    <t>OFICIOS VARIOS</t>
  </si>
  <si>
    <t>AUXILIAR TECNICO</t>
  </si>
  <si>
    <t>JEFE DE OFICINA</t>
  </si>
  <si>
    <t>OFICINA DE RECURSOS HUMANOS</t>
  </si>
  <si>
    <t>OFICINA DE PRESUPUESTOS</t>
  </si>
  <si>
    <t>COORD DE INFORMATICA Y EST ELECTORAL</t>
  </si>
  <si>
    <t>COORDINADOR A</t>
  </si>
  <si>
    <t>OFICINA DE SOPORTE TECNICO</t>
  </si>
  <si>
    <t>OFICINA DE SISTEMAS</t>
  </si>
  <si>
    <t>UNIDAD DE SERV PROF ELEC Y VINC CON INE</t>
  </si>
  <si>
    <t>UNIDAD DE ARCHIVO</t>
  </si>
  <si>
    <t>TITULAR B</t>
  </si>
  <si>
    <t>DEPARTAMENTO DE CONTROL INTERNO</t>
  </si>
  <si>
    <t>OFICINA DE PLANEACION Y DESARROLLO</t>
  </si>
  <si>
    <t>OFICINA DEL SECRETARIADO</t>
  </si>
  <si>
    <t>NOTIFICADOR</t>
  </si>
  <si>
    <t>OFICINA DE NORMATIVIDAD COOR JURIDICA</t>
  </si>
  <si>
    <t>ENCARGADA DEL DESPACHO (JEFE DE OFICINA)</t>
  </si>
  <si>
    <t>OFICINA DE CONTABILIDAD Y FINANZAS</t>
  </si>
  <si>
    <t>UNIDAD SUSTANTIVA Y NO DISCRIMINACION</t>
  </si>
  <si>
    <t>SECRETARIA EJECUTIVA ZONA COSTA</t>
  </si>
  <si>
    <t>DELEGADO ZONA COSTA</t>
  </si>
  <si>
    <t>COORDINACION DE PARTICIPACION CIUDADANA ZC</t>
  </si>
  <si>
    <t>DEPARTAMENTO DE ADMINISTRACION ZONA COSTA</t>
  </si>
  <si>
    <t xml:space="preserve">UNIDAD DE ASUNTOS INDIGENAS </t>
  </si>
  <si>
    <t>BÁRCENAS GARCÍA GABRIEL ALEJANDRO</t>
  </si>
  <si>
    <t>DEL PRADO PANTOJA KARINA</t>
  </si>
  <si>
    <t xml:space="preserve">MARQUEZ CUEVAS POLA JAZMÍN </t>
  </si>
  <si>
    <t>MATAMOROS CIBRIAN ROBERTO</t>
  </si>
  <si>
    <t xml:space="preserve">PARRA CAMPOS SONIA GUADALUPE </t>
  </si>
  <si>
    <t>RASCÓN CAMPOS SONIA ARMIDA</t>
  </si>
  <si>
    <t>RIVERA MARROQUÍN MARÍA ISABEL</t>
  </si>
  <si>
    <t>TALAMANTE ZAYAS JESUS EDUARDO</t>
  </si>
  <si>
    <t xml:space="preserve">VALENZUELA FRAIJO JOSÉ DE JESÚS </t>
  </si>
  <si>
    <t>GARCÍA GÓMEZ CYNZIA</t>
  </si>
  <si>
    <t>LEPE OLIVA MARTIN</t>
  </si>
  <si>
    <t>MARTINEZ PAYAN FABIOLA</t>
  </si>
  <si>
    <t>MOLINA AGUILAR OSCAR ISRAEL</t>
  </si>
  <si>
    <t>SALCEDO MARTINEZ OLIVIA CATALINA</t>
  </si>
  <si>
    <t>MALO PAYAN MARIO EDUARDO</t>
  </si>
  <si>
    <t>MENDOZA SOSA YHAYREM IVONNE</t>
  </si>
  <si>
    <t>RAMÍREZ GUZMÁN GUADALUPE</t>
  </si>
  <si>
    <t>MEDINA RAMOS KAREN GUADALUPE</t>
  </si>
  <si>
    <t>CHÁVEZ PUENTE ADRIANA</t>
  </si>
  <si>
    <t>GARCÍA LARA MARIO</t>
  </si>
  <si>
    <t>GUZMÁN GÓMEZ RAÚL</t>
  </si>
  <si>
    <t>ROIZ CABANILLAS VIOLETA AMALIA</t>
  </si>
  <si>
    <t>GUADARRAMA DIAZ ROSALVA</t>
  </si>
  <si>
    <t>LÓPEZ SILVA NAYAR</t>
  </si>
  <si>
    <t xml:space="preserve">HIGAREDA PINEDA MARÍA MELISSA </t>
  </si>
  <si>
    <t>ABOYTES SANDOVAL SONIA LETICIA</t>
  </si>
  <si>
    <t>ABSALÓN LARA ORLANDO</t>
  </si>
  <si>
    <t>GONZÁLEZ TALAMANTES CARLOS ALBERTO</t>
  </si>
  <si>
    <t>PASTRANA SÁNCHEZ KARLA</t>
  </si>
  <si>
    <t xml:space="preserve">RODRIGUE SERNA EVA MARSELA </t>
  </si>
  <si>
    <t>SALGADO GARCÍA CARLOS</t>
  </si>
  <si>
    <t>URIBE GARCÍA ERIKA</t>
  </si>
  <si>
    <t>VIRAMONTES RIVERA KAREN MARCELA</t>
  </si>
  <si>
    <t>BARRIGA MORA BENJAMÍN</t>
  </si>
  <si>
    <t>CEJA LÓPEZ VERÓNICA</t>
  </si>
  <si>
    <t>CHAM DURAZO MARIEL</t>
  </si>
  <si>
    <t>SOBERANES EGUÍA LORENZA GABRIELA</t>
  </si>
  <si>
    <t xml:space="preserve">LOAIZA SOTO MALINA DEL CARMEN </t>
  </si>
  <si>
    <t>ROSALES RIVERA OSCAR EDUARDO</t>
  </si>
  <si>
    <t>VALENCIA CHÁVEZ HÉCTOR IRAM</t>
  </si>
  <si>
    <t>VÁZQUEZ ÁLVAREZ MARIO ABRAHAM</t>
  </si>
  <si>
    <t>ÁVILA ZAYAS FELIPE CESAR DE JESUS</t>
  </si>
  <si>
    <t>LÓPEZ OCEGUEDA FERNANDO</t>
  </si>
  <si>
    <t>LOZANO RIVAS IRIS BERENICE ANGELICA</t>
  </si>
  <si>
    <t>OLIVAS MORALES VERÓNICA</t>
  </si>
  <si>
    <t>BENÍTEZ MORA JOSÉ TRINIDAD</t>
  </si>
  <si>
    <t>HERRERA URBINA JOSÉ JULIO</t>
  </si>
  <si>
    <t xml:space="preserve">RODRÍGUEZ DELGADILLO CARLOS ALBERTO </t>
  </si>
  <si>
    <t>TREVIÑO CUEVA LUIS ALFONSO GUADALUPE</t>
  </si>
  <si>
    <t>ESPARZA LÓPEZ BARBARA GISEL</t>
  </si>
  <si>
    <t>GERARDO GARCÍA CARLOS</t>
  </si>
  <si>
    <t>RODRÍGUEZ OCHOA LUIS JULIÁN</t>
  </si>
  <si>
    <t>AGUILAR PÉREZ BRISEIDA</t>
  </si>
  <si>
    <t>CASTILLO RODRÍGUEZ MARÍA CONCEPCIÓN</t>
  </si>
  <si>
    <t>HERNANDEZ GÓMEZ RICARDO EMMANUEL</t>
  </si>
  <si>
    <t>MEDINA CONTRERAS ALMA ARACELI</t>
  </si>
  <si>
    <t>CASTAÑEDA RAMÍREZ GABINO EMMANUEL</t>
  </si>
  <si>
    <t>CORONADO SALOMÓN SANDRA GUADALUPE</t>
  </si>
  <si>
    <t>FERNÁNDEZ CISNEROS ELISA</t>
  </si>
  <si>
    <t>ANAYA MEDINA FRANCISCO</t>
  </si>
  <si>
    <t>CAMPOS MACIAS JOSÉ RAÚL</t>
  </si>
  <si>
    <t xml:space="preserve">CASTELO CABADA KIMBERLY </t>
  </si>
  <si>
    <t>GALARZA REAL KARINA</t>
  </si>
  <si>
    <t>GRANADOS SALAZAR SERGIO</t>
  </si>
  <si>
    <t>JAUREGUI CORONA ERNESTO</t>
  </si>
  <si>
    <t>LÓPEZ GARCÍA JOSÉ MARTIN</t>
  </si>
  <si>
    <t>LUNA VILLALPANDO JORGE ADRIÁN</t>
  </si>
  <si>
    <t>MORALES MONTES JUAN</t>
  </si>
  <si>
    <t>RODRÍGUEZ GUERRERO MARCO ELIO</t>
  </si>
  <si>
    <t>TERÁN LÓPEZ JOEL</t>
  </si>
  <si>
    <t>TINOCO GUTIÉRREZ GERMAN FRANCISCO</t>
  </si>
  <si>
    <t>VALENZUELA CAMPA JESUS CARLOS</t>
  </si>
  <si>
    <t>VILLALOBOS DIAZ ISMAEL</t>
  </si>
  <si>
    <t>. DELGADILLO NANCY COCABETH</t>
  </si>
  <si>
    <t>RUIZ MONTERO MELISSA</t>
  </si>
  <si>
    <t>CARRILLO RIVERA DIEGO ALEJANDRO</t>
  </si>
  <si>
    <t>SÁNCHEZ MURRIETA CLAUDIA LIZETH</t>
  </si>
  <si>
    <t>MEZA CORTEZ FERNANDO</t>
  </si>
  <si>
    <t>MORITA JIMÉNEZ CIELO CRISTINA</t>
  </si>
  <si>
    <t>COVANTES BECERRA MARCO VINICIO</t>
  </si>
  <si>
    <t>QUINTERO LARA JORGE</t>
  </si>
  <si>
    <t xml:space="preserve">TREJO TORRES DANIEL </t>
  </si>
  <si>
    <t>ALMARAZ ARREOLA ÁFRICA</t>
  </si>
  <si>
    <t>RANGEL GRANDA MARIO ALBERTO</t>
  </si>
  <si>
    <t>LEÓN GONZÁLEZ ANA ISABEL</t>
  </si>
  <si>
    <t>AGRAZ NUNGARAY ALONDRA IVETTE</t>
  </si>
  <si>
    <t>BETANCOURT SÁNCHEZ ADÁN</t>
  </si>
  <si>
    <t>CASTRO LANDEROS CLAUDIA</t>
  </si>
  <si>
    <t>LLANES RUEDA GABRIEL ARTURO</t>
  </si>
  <si>
    <t>ROCHA NIEVES JUANA</t>
  </si>
  <si>
    <t>BADILLA LARA SILVIA</t>
  </si>
  <si>
    <t>RAMÍREZ QUINTERO CLAUDIA GISEL</t>
  </si>
  <si>
    <t>MENDOZA RIVERA JAMÍN GUADALUPE</t>
  </si>
  <si>
    <t xml:space="preserve">VARGAS LOZA MÓNICA </t>
  </si>
  <si>
    <t>HARO SOLORIO HÉCTOR RICARDO</t>
  </si>
  <si>
    <t>GUTIÉRREZ GASTELUM MELISSA</t>
  </si>
  <si>
    <t>MARTINEZ MEZA SAUL ANDRÉS</t>
  </si>
  <si>
    <t>DE LA VARA ROBLES SANDRA EDITH</t>
  </si>
  <si>
    <t>OJEDA GÓMEZ FLORENTINO</t>
  </si>
  <si>
    <t xml:space="preserve">GARCÍA RODRÍGUEZ JULIO ALBERTO </t>
  </si>
  <si>
    <t>ACOSTA VIERA JUDITH ESMERALDA</t>
  </si>
  <si>
    <t>PACHECO RÍOS CONSUELO</t>
  </si>
  <si>
    <t>REYES OSORIO CITLALI</t>
  </si>
  <si>
    <t>MANRIQUE AVALOS JOSÉ GONZALO</t>
  </si>
  <si>
    <t xml:space="preserve">ESCOBEDO LERMA ALEXA CAROLINA </t>
  </si>
  <si>
    <t>MOLINA GARCÍA MARÍA DOLORES</t>
  </si>
  <si>
    <t>MEDINA VÁZQUEZ CRISTIAN</t>
  </si>
  <si>
    <t>VELÁZQUEZ SÁNCHEZ IBAN ERNESTO</t>
  </si>
  <si>
    <t>CONTRERAS RUIZ LILIANA</t>
  </si>
  <si>
    <t>GÓMEZ MOLINA JONATHAN FRANCISCO</t>
  </si>
  <si>
    <t>GARCÍA PEDRAZA VANIA BERENICE</t>
  </si>
  <si>
    <t>APARICIO MIGUEL DENNIS</t>
  </si>
  <si>
    <t>VILLEGAS GUERRERO JESUS ALBERTO</t>
  </si>
  <si>
    <t>GALINDO CONTRERAS MELINA ANAHI</t>
  </si>
  <si>
    <t>CASTAÑEDA MARISCAL MARIO ALONSO</t>
  </si>
  <si>
    <t>GLEASON CARRILLO DIEGO DAVID</t>
  </si>
  <si>
    <t xml:space="preserve">HERNANDEZ ESPINIZA JOSE CARLOS </t>
  </si>
  <si>
    <t>SEXO</t>
  </si>
  <si>
    <t>HOMBRE</t>
  </si>
  <si>
    <t>MUJER</t>
  </si>
  <si>
    <t>HOMBRES</t>
  </si>
  <si>
    <t>MUJERES</t>
  </si>
  <si>
    <t>TOTAL</t>
  </si>
  <si>
    <t>ÁREA</t>
  </si>
  <si>
    <t>INTEGRANTES CONSEJO</t>
  </si>
  <si>
    <t>UNIDAD TECNICA DE LO CONTENCIOSO ELECTORAL</t>
  </si>
  <si>
    <t>COORD DE PARTIDOS POLITICOS Y FINANCIAMIENTO</t>
  </si>
  <si>
    <t>%  DE MUJERES</t>
  </si>
  <si>
    <t>% DE HOMBRES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</si>
</sst>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/>
  </cellStyleXfs>
  <cellXfs count="26">
    <xf numFmtId="0" fontId="0" fillId="0" borderId="0" xfId="0"/>
    <xf numFmtId="0" fontId="1" fillId="0" borderId="0" xfId="0" applyFont="1"/>
    <xf numFmtId="2" fontId="2" fillId="2" borderId="0" xfId="0" applyNumberFormat="1" applyFont="1" applyFill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/>
    <xf numFmtId="49" fontId="2" fillId="0" borderId="2" xfId="0" applyNumberFormat="1" applyFont="1" applyBorder="1"/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3" borderId="2" xfId="0" applyFont="1" applyFill="1" applyBorder="1" applyAlignment="1">
      <alignment horizontal="left" vertical="top" wrapText="1"/>
    </xf>
    <xf numFmtId="0" fontId="5" fillId="0" borderId="2" xfId="2" applyFont="1" applyBorder="1" applyAlignment="1">
      <alignment horizontal="left" vertical="top" wrapText="1"/>
    </xf>
    <xf numFmtId="0" fontId="5" fillId="0" borderId="2" xfId="2" applyFont="1" applyFill="1" applyBorder="1" applyAlignment="1">
      <alignment horizontal="left" vertical="center" wrapText="1"/>
    </xf>
    <xf numFmtId="0" fontId="1" fillId="0" borderId="2" xfId="0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0" xfId="0" applyNumberFormat="1" applyFont="1"/>
    <xf numFmtId="0" fontId="1" fillId="4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</cellXfs>
  <cellStyles count="3">
    <cellStyle name="Normal" xfId="0" builtinId="0"/>
    <cellStyle name="Normal 4" xfId="1" xr:uid="{FB3155F2-6EB3-4575-8AFA-72E343BF1C05}"/>
    <cellStyle name="Normal_AUMENTO3_1" xfId="2" xr:uid="{B02F09BA-02D7-42D3-B2B8-C4A6F038C1C1}"/>
  </cellStyles>
  <dxfs count="0"/>
  <tableStyles count="0" defaultTableStyle="TableStyleMedium2" defaultPivotStyle="PivotStyleLight16"/>
  <colors>
    <mruColors>
      <color rgb="FF4472C4"/>
      <color rgb="FFED7D31"/>
      <color rgb="FF26E2D5"/>
      <color rgb="FFD52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Porcentaje general desglosado por género de las personas</a:t>
            </a:r>
            <a:r>
              <a:rPr lang="en-US" baseline="0"/>
              <a:t> servidoras públicas del IEEBC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3402260248309517"/>
          <c:y val="0.2672994095443938"/>
          <c:w val="0.52088198028598254"/>
          <c:h val="0.7327005904556062"/>
        </c:manualLayout>
      </c:layout>
      <c:doughnutChart>
        <c:varyColors val="1"/>
        <c:ser>
          <c:idx val="0"/>
          <c:order val="0"/>
          <c:spPr>
            <a:solidFill>
              <a:srgbClr val="ED7D31"/>
            </a:solidFill>
          </c:spPr>
          <c:dPt>
            <c:idx val="0"/>
            <c:bubble3D val="0"/>
            <c:explosion val="1"/>
            <c:spPr>
              <a:solidFill>
                <a:srgbClr val="ED7D3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2BC-414A-B1A5-E9410FC4D825}"/>
              </c:ext>
            </c:extLst>
          </c:dPt>
          <c:dPt>
            <c:idx val="1"/>
            <c:bubble3D val="0"/>
            <c:spPr>
              <a:solidFill>
                <a:srgbClr val="4472C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B2BC-414A-B1A5-E9410FC4D825}"/>
              </c:ext>
            </c:extLst>
          </c:dPt>
          <c:dLbls>
            <c:spPr>
              <a:solidFill>
                <a:sysClr val="window" lastClr="FFFFFF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  <a:softEdge rad="12700"/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Hoja1!$G$2:$H$2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Hoja1!$G$3:$H$3</c:f>
              <c:numCache>
                <c:formatCode>General</c:formatCode>
                <c:ptCount val="2"/>
                <c:pt idx="0">
                  <c:v>48.8</c:v>
                </c:pt>
                <c:pt idx="1">
                  <c:v>51.2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C-414A-B1A5-E9410FC4D8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1"/>
      </c:doughnutChart>
      <c:spPr>
        <a:noFill/>
        <a:ln cap="rnd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Cantidad</a:t>
            </a:r>
            <a:r>
              <a:rPr lang="en-US" baseline="0"/>
              <a:t> de mujeres y hombres desglosados por área que laboran en el IEEBC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Hoja1!$A$2:$A$17</c:f>
              <c:strCache>
                <c:ptCount val="16"/>
                <c:pt idx="0">
                  <c:v>INTEGRANTES CONSEJO</c:v>
                </c:pt>
                <c:pt idx="1">
                  <c:v>CONSEJO GENERAL ELECTORAL</c:v>
                </c:pt>
                <c:pt idx="2">
                  <c:v>COORDINACION DE COMUNICACION SOCIAL</c:v>
                </c:pt>
                <c:pt idx="3">
                  <c:v>UNIDAD DE TRANSPARENCIA</c:v>
                </c:pt>
                <c:pt idx="4">
                  <c:v>DEPARTAMENTO DE CONTROL INTERNO</c:v>
                </c:pt>
                <c:pt idx="5">
                  <c:v>SECRETARIA EJECUTIVA</c:v>
                </c:pt>
                <c:pt idx="6">
                  <c:v>COORDINACION JURIDICA</c:v>
                </c:pt>
                <c:pt idx="7">
                  <c:v>UNIDAD TECNICA DE LO CONTENCIOSO ELECTORAL</c:v>
                </c:pt>
                <c:pt idx="8">
                  <c:v>COORD DE PARTIDOS POLITICOS Y FINANCIAMIENTO</c:v>
                </c:pt>
                <c:pt idx="9">
                  <c:v>DEPTO PROCESOS ELEC EDUC CIV Y PART CIUD</c:v>
                </c:pt>
                <c:pt idx="10">
                  <c:v>DEPARTAMENTO DE ADMINISTRACION</c:v>
                </c:pt>
                <c:pt idx="11">
                  <c:v>COORD DE INFORMATICA Y EST ELECTORAL</c:v>
                </c:pt>
                <c:pt idx="12">
                  <c:v>UNIDAD DE SERV PROF ELEC Y VINC CON INE</c:v>
                </c:pt>
                <c:pt idx="13">
                  <c:v>UNIDAD DE ARCHIVO</c:v>
                </c:pt>
                <c:pt idx="14">
                  <c:v>UNIDAD SUSTANTIVA Y NO DISCRIMINACION</c:v>
                </c:pt>
                <c:pt idx="15">
                  <c:v>UNIDAD DE ASUNTOS INDIGENAS </c:v>
                </c:pt>
              </c:strCache>
            </c:strRef>
          </c:cat>
          <c:val>
            <c:numRef>
              <c:f>Hoja1!$B$2:$B$17</c:f>
              <c:numCache>
                <c:formatCode>General</c:formatCode>
                <c:ptCount val="16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8</c:v>
                </c:pt>
                <c:pt idx="10">
                  <c:v>10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9A-4E52-88F8-AE0DFD15D717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dLbls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Hoja1!$A$2:$A$17</c:f>
              <c:strCache>
                <c:ptCount val="16"/>
                <c:pt idx="0">
                  <c:v>INTEGRANTES CONSEJO</c:v>
                </c:pt>
                <c:pt idx="1">
                  <c:v>CONSEJO GENERAL ELECTORAL</c:v>
                </c:pt>
                <c:pt idx="2">
                  <c:v>COORDINACION DE COMUNICACION SOCIAL</c:v>
                </c:pt>
                <c:pt idx="3">
                  <c:v>UNIDAD DE TRANSPARENCIA</c:v>
                </c:pt>
                <c:pt idx="4">
                  <c:v>DEPARTAMENTO DE CONTROL INTERNO</c:v>
                </c:pt>
                <c:pt idx="5">
                  <c:v>SECRETARIA EJECUTIVA</c:v>
                </c:pt>
                <c:pt idx="6">
                  <c:v>COORDINACION JURIDICA</c:v>
                </c:pt>
                <c:pt idx="7">
                  <c:v>UNIDAD TECNICA DE LO CONTENCIOSO ELECTORAL</c:v>
                </c:pt>
                <c:pt idx="8">
                  <c:v>COORD DE PARTIDOS POLITICOS Y FINANCIAMIENTO</c:v>
                </c:pt>
                <c:pt idx="9">
                  <c:v>DEPTO PROCESOS ELEC EDUC CIV Y PART CIUD</c:v>
                </c:pt>
                <c:pt idx="10">
                  <c:v>DEPARTAMENTO DE ADMINISTRACION</c:v>
                </c:pt>
                <c:pt idx="11">
                  <c:v>COORD DE INFORMATICA Y EST ELECTORAL</c:v>
                </c:pt>
                <c:pt idx="12">
                  <c:v>UNIDAD DE SERV PROF ELEC Y VINC CON INE</c:v>
                </c:pt>
                <c:pt idx="13">
                  <c:v>UNIDAD DE ARCHIVO</c:v>
                </c:pt>
                <c:pt idx="14">
                  <c:v>UNIDAD SUSTANTIVA Y NO DISCRIMINACION</c:v>
                </c:pt>
                <c:pt idx="15">
                  <c:v>UNIDAD DE ASUNTOS INDIGENAS </c:v>
                </c:pt>
              </c:strCache>
            </c:strRef>
          </c:cat>
          <c:val>
            <c:numRef>
              <c:f>Hoja1!$C$2:$C$17</c:f>
              <c:numCache>
                <c:formatCode>General</c:formatCode>
                <c:ptCount val="16"/>
                <c:pt idx="0">
                  <c:v>4</c:v>
                </c:pt>
                <c:pt idx="1">
                  <c:v>4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11</c:v>
                </c:pt>
                <c:pt idx="10">
                  <c:v>18</c:v>
                </c:pt>
                <c:pt idx="11">
                  <c:v>7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9A-4E52-88F8-AE0DFD15D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0547232"/>
        <c:axId val="480546904"/>
      </c:barChart>
      <c:catAx>
        <c:axId val="480547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0546904"/>
        <c:crosses val="autoZero"/>
        <c:auto val="1"/>
        <c:lblAlgn val="ctr"/>
        <c:lblOffset val="100"/>
        <c:noMultiLvlLbl val="0"/>
      </c:catAx>
      <c:valAx>
        <c:axId val="48054690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805472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0" i="0" baseline="0">
                <a:effectLst/>
              </a:rPr>
              <a:t>Porcentaje desglosado por género y por área de las personas servidoras públicas del IEEBC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Hoja1!$D$1</c:f>
              <c:strCache>
                <c:ptCount val="1"/>
                <c:pt idx="0">
                  <c:v>%  DE MUJERES</c:v>
                </c:pt>
              </c:strCache>
            </c:strRef>
          </c:tx>
          <c:spPr>
            <a:solidFill>
              <a:srgbClr val="ED7D31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Hoja1!$A$2:$A$17</c:f>
              <c:strCache>
                <c:ptCount val="16"/>
                <c:pt idx="0">
                  <c:v>INTEGRANTES CONSEJO</c:v>
                </c:pt>
                <c:pt idx="1">
                  <c:v>CONSEJO GENERAL ELECTORAL</c:v>
                </c:pt>
                <c:pt idx="2">
                  <c:v>COORDINACION DE COMUNICACION SOCIAL</c:v>
                </c:pt>
                <c:pt idx="3">
                  <c:v>UNIDAD DE TRANSPARENCIA</c:v>
                </c:pt>
                <c:pt idx="4">
                  <c:v>DEPARTAMENTO DE CONTROL INTERNO</c:v>
                </c:pt>
                <c:pt idx="5">
                  <c:v>SECRETARIA EJECUTIVA</c:v>
                </c:pt>
                <c:pt idx="6">
                  <c:v>COORDINACION JURIDICA</c:v>
                </c:pt>
                <c:pt idx="7">
                  <c:v>UNIDAD TECNICA DE LO CONTENCIOSO ELECTORAL</c:v>
                </c:pt>
                <c:pt idx="8">
                  <c:v>COORD DE PARTIDOS POLITICOS Y FINANCIAMIENTO</c:v>
                </c:pt>
                <c:pt idx="9">
                  <c:v>DEPTO PROCESOS ELEC EDUC CIV Y PART CIUD</c:v>
                </c:pt>
                <c:pt idx="10">
                  <c:v>DEPARTAMENTO DE ADMINISTRACION</c:v>
                </c:pt>
                <c:pt idx="11">
                  <c:v>COORD DE INFORMATICA Y EST ELECTORAL</c:v>
                </c:pt>
                <c:pt idx="12">
                  <c:v>UNIDAD DE SERV PROF ELEC Y VINC CON INE</c:v>
                </c:pt>
                <c:pt idx="13">
                  <c:v>UNIDAD DE ARCHIVO</c:v>
                </c:pt>
                <c:pt idx="14">
                  <c:v>UNIDAD SUSTANTIVA Y NO DISCRIMINACION</c:v>
                </c:pt>
                <c:pt idx="15">
                  <c:v>UNIDAD DE ASUNTOS INDIGENAS </c:v>
                </c:pt>
              </c:strCache>
            </c:strRef>
          </c:cat>
          <c:val>
            <c:numRef>
              <c:f>Hoja1!$D$2:$D$17</c:f>
              <c:numCache>
                <c:formatCode>0.00</c:formatCode>
                <c:ptCount val="16"/>
                <c:pt idx="0">
                  <c:v>0.42857142857142855</c:v>
                </c:pt>
                <c:pt idx="1">
                  <c:v>0.55555555555555558</c:v>
                </c:pt>
                <c:pt idx="2">
                  <c:v>0.6</c:v>
                </c:pt>
                <c:pt idx="3">
                  <c:v>0.5</c:v>
                </c:pt>
                <c:pt idx="4">
                  <c:v>1</c:v>
                </c:pt>
                <c:pt idx="5">
                  <c:v>0.25</c:v>
                </c:pt>
                <c:pt idx="6">
                  <c:v>0.5714285714285714</c:v>
                </c:pt>
                <c:pt idx="7">
                  <c:v>0.625</c:v>
                </c:pt>
                <c:pt idx="8">
                  <c:v>0.55555555555555558</c:v>
                </c:pt>
                <c:pt idx="9">
                  <c:v>0.42105263157894735</c:v>
                </c:pt>
                <c:pt idx="10">
                  <c:v>0.35714285714285715</c:v>
                </c:pt>
                <c:pt idx="11">
                  <c:v>0.22222222222222221</c:v>
                </c:pt>
                <c:pt idx="12">
                  <c:v>1</c:v>
                </c:pt>
                <c:pt idx="13">
                  <c:v>0.6</c:v>
                </c:pt>
                <c:pt idx="14">
                  <c:v>1</c:v>
                </c:pt>
                <c:pt idx="15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59-42E9-AB3F-405BCE50F33F}"/>
            </c:ext>
          </c:extLst>
        </c:ser>
        <c:ser>
          <c:idx val="1"/>
          <c:order val="1"/>
          <c:tx>
            <c:strRef>
              <c:f>Hoja1!$E$1</c:f>
              <c:strCache>
                <c:ptCount val="1"/>
                <c:pt idx="0">
                  <c:v>% DE HOMBRES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Hoja1!$A$2:$A$17</c:f>
              <c:strCache>
                <c:ptCount val="16"/>
                <c:pt idx="0">
                  <c:v>INTEGRANTES CONSEJO</c:v>
                </c:pt>
                <c:pt idx="1">
                  <c:v>CONSEJO GENERAL ELECTORAL</c:v>
                </c:pt>
                <c:pt idx="2">
                  <c:v>COORDINACION DE COMUNICACION SOCIAL</c:v>
                </c:pt>
                <c:pt idx="3">
                  <c:v>UNIDAD DE TRANSPARENCIA</c:v>
                </c:pt>
                <c:pt idx="4">
                  <c:v>DEPARTAMENTO DE CONTROL INTERNO</c:v>
                </c:pt>
                <c:pt idx="5">
                  <c:v>SECRETARIA EJECUTIVA</c:v>
                </c:pt>
                <c:pt idx="6">
                  <c:v>COORDINACION JURIDICA</c:v>
                </c:pt>
                <c:pt idx="7">
                  <c:v>UNIDAD TECNICA DE LO CONTENCIOSO ELECTORAL</c:v>
                </c:pt>
                <c:pt idx="8">
                  <c:v>COORD DE PARTIDOS POLITICOS Y FINANCIAMIENTO</c:v>
                </c:pt>
                <c:pt idx="9">
                  <c:v>DEPTO PROCESOS ELEC EDUC CIV Y PART CIUD</c:v>
                </c:pt>
                <c:pt idx="10">
                  <c:v>DEPARTAMENTO DE ADMINISTRACION</c:v>
                </c:pt>
                <c:pt idx="11">
                  <c:v>COORD DE INFORMATICA Y EST ELECTORAL</c:v>
                </c:pt>
                <c:pt idx="12">
                  <c:v>UNIDAD DE SERV PROF ELEC Y VINC CON INE</c:v>
                </c:pt>
                <c:pt idx="13">
                  <c:v>UNIDAD DE ARCHIVO</c:v>
                </c:pt>
                <c:pt idx="14">
                  <c:v>UNIDAD SUSTANTIVA Y NO DISCRIMINACION</c:v>
                </c:pt>
                <c:pt idx="15">
                  <c:v>UNIDAD DE ASUNTOS INDIGENAS </c:v>
                </c:pt>
              </c:strCache>
            </c:strRef>
          </c:cat>
          <c:val>
            <c:numRef>
              <c:f>Hoja1!$E$2:$E$17</c:f>
              <c:numCache>
                <c:formatCode>0.00</c:formatCode>
                <c:ptCount val="16"/>
                <c:pt idx="0">
                  <c:v>0.5714285714285714</c:v>
                </c:pt>
                <c:pt idx="1">
                  <c:v>0.44444444444444442</c:v>
                </c:pt>
                <c:pt idx="2">
                  <c:v>0.4</c:v>
                </c:pt>
                <c:pt idx="3">
                  <c:v>0.5</c:v>
                </c:pt>
                <c:pt idx="4">
                  <c:v>0</c:v>
                </c:pt>
                <c:pt idx="5">
                  <c:v>0.75</c:v>
                </c:pt>
                <c:pt idx="6">
                  <c:v>0.42857142857142855</c:v>
                </c:pt>
                <c:pt idx="7">
                  <c:v>0.375</c:v>
                </c:pt>
                <c:pt idx="8">
                  <c:v>0.44444444444444442</c:v>
                </c:pt>
                <c:pt idx="9">
                  <c:v>0.57894736842105265</c:v>
                </c:pt>
                <c:pt idx="10">
                  <c:v>0.6428571428571429</c:v>
                </c:pt>
                <c:pt idx="11">
                  <c:v>0.77777777777777779</c:v>
                </c:pt>
                <c:pt idx="12">
                  <c:v>0</c:v>
                </c:pt>
                <c:pt idx="13">
                  <c:v>0.4</c:v>
                </c:pt>
                <c:pt idx="14">
                  <c:v>0</c:v>
                </c:pt>
                <c:pt idx="15">
                  <c:v>0.66666666666666663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59-42E9-AB3F-405BCE50F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3610864"/>
        <c:axId val="483616768"/>
      </c:barChart>
      <c:catAx>
        <c:axId val="4836108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3616768"/>
        <c:crosses val="autoZero"/>
        <c:auto val="1"/>
        <c:lblAlgn val="ctr"/>
        <c:lblOffset val="100"/>
        <c:noMultiLvlLbl val="0"/>
      </c:catAx>
      <c:valAx>
        <c:axId val="483616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83610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694414</xdr:colOff>
      <xdr:row>3</xdr:row>
      <xdr:rowOff>34455</xdr:rowOff>
    </xdr:from>
    <xdr:to>
      <xdr:col>12</xdr:col>
      <xdr:colOff>511535</xdr:colOff>
      <xdr:row>20</xdr:row>
      <xdr:rowOff>72887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0D9FCBC-0D66-49ED-9015-D15BFD926B9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291548</xdr:colOff>
      <xdr:row>21</xdr:row>
      <xdr:rowOff>112644</xdr:rowOff>
    </xdr:from>
    <xdr:to>
      <xdr:col>15</xdr:col>
      <xdr:colOff>397565</xdr:colOff>
      <xdr:row>48</xdr:row>
      <xdr:rowOff>9524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F0C1D0-07FB-4863-90FA-E590FD68E7C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145774</xdr:colOff>
      <xdr:row>20</xdr:row>
      <xdr:rowOff>99391</xdr:rowOff>
    </xdr:from>
    <xdr:to>
      <xdr:col>4</xdr:col>
      <xdr:colOff>231912</xdr:colOff>
      <xdr:row>44</xdr:row>
      <xdr:rowOff>132522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453E5AC-A8E2-4BD4-8A52-92CD83C053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.AUXILIAR\Desktop\PER.%2008\PAPELES%20DE%20TRABAJO\PER%2008%202022%20PAPEL%20DE%20TRABAJO%20CONFIAN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ON"/>
      <sheetName val="CONCENTRADO"/>
      <sheetName val="TABLAS"/>
      <sheetName val="Hoja1"/>
    </sheetNames>
    <sheetDataSet>
      <sheetData sheetId="0"/>
      <sheetData sheetId="1"/>
      <sheetData sheetId="2">
        <row r="3">
          <cell r="A3" t="str">
            <v>Límite inferior</v>
          </cell>
          <cell r="B3" t="str">
            <v>Límite superior</v>
          </cell>
          <cell r="C3" t="str">
            <v>Cuota fija</v>
          </cell>
          <cell r="D3" t="str">
            <v>Por ciento para aplicarse sobre exedente</v>
          </cell>
        </row>
        <row r="4">
          <cell r="A4" t="str">
            <v>$</v>
          </cell>
          <cell r="B4" t="str">
            <v>$</v>
          </cell>
          <cell r="C4" t="str">
            <v>$</v>
          </cell>
          <cell r="D4" t="str">
            <v>%</v>
          </cell>
        </row>
        <row r="5">
          <cell r="A5">
            <v>0.01</v>
          </cell>
          <cell r="B5">
            <v>296.84605263157897</v>
          </cell>
          <cell r="C5">
            <v>0</v>
          </cell>
          <cell r="D5">
            <v>1.9199999999999998E-2</v>
          </cell>
        </row>
        <row r="6">
          <cell r="A6">
            <v>296.85065789473691</v>
          </cell>
          <cell r="B6">
            <v>2519.5026315789473</v>
          </cell>
          <cell r="C6">
            <v>5.7013157894736857</v>
          </cell>
          <cell r="D6">
            <v>6.4000000000000001E-2</v>
          </cell>
        </row>
        <row r="7">
          <cell r="A7">
            <v>2519.5072368421056</v>
          </cell>
          <cell r="B7">
            <v>4427.8039473684212</v>
          </cell>
          <cell r="C7">
            <v>147.94868421052632</v>
          </cell>
          <cell r="D7">
            <v>0.10880000000000001</v>
          </cell>
        </row>
        <row r="8">
          <cell r="A8">
            <v>4427.808552631579</v>
          </cell>
          <cell r="B8">
            <v>5147.1276315789482</v>
          </cell>
          <cell r="C8">
            <v>355.57236842105266</v>
          </cell>
          <cell r="D8">
            <v>0.16</v>
          </cell>
        </row>
        <row r="9">
          <cell r="A9">
            <v>5147.1322368421052</v>
          </cell>
          <cell r="B9">
            <v>6162.5190789473681</v>
          </cell>
          <cell r="C9">
            <v>470.66249999999997</v>
          </cell>
          <cell r="D9">
            <v>0.17920000000000003</v>
          </cell>
        </row>
        <row r="10">
          <cell r="A10">
            <v>6162.523684210526</v>
          </cell>
          <cell r="B10">
            <v>12428.91447368421</v>
          </cell>
          <cell r="C10">
            <v>652.62105263157889</v>
          </cell>
          <cell r="D10">
            <v>0.21359999999999998</v>
          </cell>
        </row>
        <row r="11">
          <cell r="A11">
            <v>12428.919078947369</v>
          </cell>
          <cell r="B11">
            <v>19589.674999999999</v>
          </cell>
          <cell r="C11">
            <v>1991.1223684210527</v>
          </cell>
          <cell r="D11">
            <v>0.23519999999999999</v>
          </cell>
        </row>
        <row r="12">
          <cell r="A12">
            <v>19589.679605263158</v>
          </cell>
          <cell r="B12">
            <v>37399.9177631579</v>
          </cell>
          <cell r="C12">
            <v>3675.336184210526</v>
          </cell>
          <cell r="D12">
            <v>0.3</v>
          </cell>
        </row>
        <row r="13">
          <cell r="A13">
            <v>37399.922368421052</v>
          </cell>
          <cell r="B13">
            <v>49866.558552631584</v>
          </cell>
          <cell r="C13">
            <v>9018.4085526315812</v>
          </cell>
          <cell r="D13">
            <v>0.32</v>
          </cell>
        </row>
        <row r="14">
          <cell r="A14">
            <v>49866.563157894736</v>
          </cell>
          <cell r="B14">
            <v>149599.67565789475</v>
          </cell>
          <cell r="C14">
            <v>13007.731578947369</v>
          </cell>
          <cell r="D14">
            <v>0.34</v>
          </cell>
        </row>
        <row r="15">
          <cell r="A15">
            <v>149599.68026315793</v>
          </cell>
          <cell r="B15" t="str">
            <v>En adelante</v>
          </cell>
          <cell r="C15">
            <v>46916.993421052633</v>
          </cell>
          <cell r="D15">
            <v>0.35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F676E-B5AE-4C6A-8FA6-D0CF5B211540}">
  <dimension ref="A3:G178"/>
  <sheetViews>
    <sheetView tabSelected="1" zoomScaleNormal="100" workbookViewId="0">
      <selection activeCell="A11" sqref="A11"/>
    </sheetView>
  </sheetViews>
  <sheetFormatPr defaultColWidth="11.44140625" defaultRowHeight="13.8" x14ac:dyDescent="0.25"/>
  <cols>
    <col min="1" max="1" width="55.33203125" style="1" customWidth="1"/>
    <col min="2" max="2" width="48.44140625" style="1" customWidth="1"/>
    <col min="3" max="3" width="48.33203125" style="1" bestFit="1" customWidth="1"/>
    <col min="4" max="16384" width="11.44140625" style="1"/>
  </cols>
  <sheetData>
    <row r="3" spans="1:4" x14ac:dyDescent="0.25">
      <c r="A3" s="2" t="s">
        <v>0</v>
      </c>
      <c r="B3" s="3" t="s">
        <v>1</v>
      </c>
      <c r="C3" s="3" t="s">
        <v>2</v>
      </c>
      <c r="D3" s="3" t="s">
        <v>191</v>
      </c>
    </row>
    <row r="4" spans="1:4" x14ac:dyDescent="0.25">
      <c r="A4" s="5" t="s">
        <v>3</v>
      </c>
      <c r="B4" s="4" t="s">
        <v>4</v>
      </c>
      <c r="C4" s="6" t="s">
        <v>74</v>
      </c>
      <c r="D4" s="11" t="s">
        <v>192</v>
      </c>
    </row>
    <row r="5" spans="1:4" x14ac:dyDescent="0.25">
      <c r="A5" s="4" t="s">
        <v>3</v>
      </c>
      <c r="B5" s="4" t="s">
        <v>4</v>
      </c>
      <c r="C5" s="6" t="s">
        <v>75</v>
      </c>
      <c r="D5" s="11" t="s">
        <v>193</v>
      </c>
    </row>
    <row r="6" spans="1:4" x14ac:dyDescent="0.25">
      <c r="A6" s="4" t="s">
        <v>3</v>
      </c>
      <c r="B6" s="4" t="s">
        <v>4</v>
      </c>
      <c r="C6" s="6" t="s">
        <v>76</v>
      </c>
      <c r="D6" s="11" t="s">
        <v>193</v>
      </c>
    </row>
    <row r="7" spans="1:4" x14ac:dyDescent="0.25">
      <c r="A7" s="4" t="s">
        <v>3</v>
      </c>
      <c r="B7" s="4" t="s">
        <v>5</v>
      </c>
      <c r="C7" s="6" t="s">
        <v>77</v>
      </c>
      <c r="D7" s="11" t="s">
        <v>192</v>
      </c>
    </row>
    <row r="8" spans="1:4" x14ac:dyDescent="0.25">
      <c r="A8" s="4" t="s">
        <v>3</v>
      </c>
      <c r="B8" s="4" t="s">
        <v>4</v>
      </c>
      <c r="C8" s="6" t="s">
        <v>78</v>
      </c>
      <c r="D8" s="11" t="s">
        <v>193</v>
      </c>
    </row>
    <row r="9" spans="1:4" x14ac:dyDescent="0.25">
      <c r="A9" s="4" t="s">
        <v>3</v>
      </c>
      <c r="B9" s="4" t="s">
        <v>6</v>
      </c>
      <c r="C9" s="6" t="s">
        <v>79</v>
      </c>
      <c r="D9" s="11" t="s">
        <v>193</v>
      </c>
    </row>
    <row r="10" spans="1:4" x14ac:dyDescent="0.25">
      <c r="A10" s="4" t="s">
        <v>3</v>
      </c>
      <c r="B10" s="4" t="s">
        <v>7</v>
      </c>
      <c r="C10" s="6" t="s">
        <v>80</v>
      </c>
      <c r="D10" s="11" t="s">
        <v>193</v>
      </c>
    </row>
    <row r="11" spans="1:4" x14ac:dyDescent="0.25">
      <c r="A11" s="4" t="s">
        <v>3</v>
      </c>
      <c r="B11" s="4" t="s">
        <v>4</v>
      </c>
      <c r="C11" s="6" t="s">
        <v>81</v>
      </c>
      <c r="D11" s="11" t="s">
        <v>192</v>
      </c>
    </row>
    <row r="12" spans="1:4" x14ac:dyDescent="0.25">
      <c r="A12" s="4" t="s">
        <v>3</v>
      </c>
      <c r="B12" s="4" t="s">
        <v>4</v>
      </c>
      <c r="C12" s="6" t="s">
        <v>82</v>
      </c>
      <c r="D12" s="11" t="s">
        <v>192</v>
      </c>
    </row>
    <row r="13" spans="1:4" x14ac:dyDescent="0.25">
      <c r="A13" s="5" t="s">
        <v>8</v>
      </c>
      <c r="B13" s="4" t="s">
        <v>9</v>
      </c>
      <c r="C13" s="6" t="s">
        <v>83</v>
      </c>
      <c r="D13" s="11" t="s">
        <v>193</v>
      </c>
    </row>
    <row r="14" spans="1:4" x14ac:dyDescent="0.25">
      <c r="A14" s="4" t="s">
        <v>8</v>
      </c>
      <c r="B14" s="4" t="s">
        <v>10</v>
      </c>
      <c r="C14" s="6" t="s">
        <v>84</v>
      </c>
      <c r="D14" s="11" t="s">
        <v>192</v>
      </c>
    </row>
    <row r="15" spans="1:4" x14ac:dyDescent="0.25">
      <c r="A15" s="4" t="s">
        <v>8</v>
      </c>
      <c r="B15" s="4" t="s">
        <v>9</v>
      </c>
      <c r="C15" s="6" t="s">
        <v>85</v>
      </c>
      <c r="D15" s="11" t="s">
        <v>193</v>
      </c>
    </row>
    <row r="16" spans="1:4" x14ac:dyDescent="0.25">
      <c r="A16" s="4" t="s">
        <v>8</v>
      </c>
      <c r="B16" s="4" t="s">
        <v>11</v>
      </c>
      <c r="C16" s="6" t="s">
        <v>86</v>
      </c>
      <c r="D16" s="11" t="s">
        <v>192</v>
      </c>
    </row>
    <row r="17" spans="1:4" x14ac:dyDescent="0.25">
      <c r="A17" s="4" t="s">
        <v>8</v>
      </c>
      <c r="B17" s="4" t="s">
        <v>12</v>
      </c>
      <c r="C17" s="6" t="s">
        <v>87</v>
      </c>
      <c r="D17" s="11" t="s">
        <v>193</v>
      </c>
    </row>
    <row r="18" spans="1:4" x14ac:dyDescent="0.25">
      <c r="A18" s="5" t="s">
        <v>13</v>
      </c>
      <c r="B18" s="4" t="s">
        <v>14</v>
      </c>
      <c r="C18" s="6" t="s">
        <v>88</v>
      </c>
      <c r="D18" s="11" t="s">
        <v>192</v>
      </c>
    </row>
    <row r="19" spans="1:4" x14ac:dyDescent="0.25">
      <c r="A19" s="4" t="s">
        <v>13</v>
      </c>
      <c r="B19" s="4" t="s">
        <v>12</v>
      </c>
      <c r="C19" s="6" t="s">
        <v>89</v>
      </c>
      <c r="D19" s="11" t="s">
        <v>193</v>
      </c>
    </row>
    <row r="20" spans="1:4" x14ac:dyDescent="0.25">
      <c r="A20" s="5" t="s">
        <v>15</v>
      </c>
      <c r="B20" s="4" t="s">
        <v>16</v>
      </c>
      <c r="C20" s="6" t="s">
        <v>90</v>
      </c>
      <c r="D20" s="11" t="s">
        <v>193</v>
      </c>
    </row>
    <row r="21" spans="1:4" x14ac:dyDescent="0.25">
      <c r="A21" s="4" t="s">
        <v>17</v>
      </c>
      <c r="B21" s="4" t="s">
        <v>9</v>
      </c>
      <c r="C21" s="6" t="s">
        <v>91</v>
      </c>
      <c r="D21" s="11" t="s">
        <v>193</v>
      </c>
    </row>
    <row r="22" spans="1:4" x14ac:dyDescent="0.25">
      <c r="A22" s="5" t="s">
        <v>19</v>
      </c>
      <c r="B22" s="4" t="s">
        <v>18</v>
      </c>
      <c r="C22" s="6" t="s">
        <v>92</v>
      </c>
      <c r="D22" s="11" t="s">
        <v>193</v>
      </c>
    </row>
    <row r="23" spans="1:4" x14ac:dyDescent="0.25">
      <c r="A23" s="4" t="s">
        <v>20</v>
      </c>
      <c r="B23" s="4" t="s">
        <v>4</v>
      </c>
      <c r="C23" s="6" t="s">
        <v>93</v>
      </c>
      <c r="D23" s="11" t="s">
        <v>192</v>
      </c>
    </row>
    <row r="24" spans="1:4" x14ac:dyDescent="0.25">
      <c r="A24" s="5" t="s">
        <v>20</v>
      </c>
      <c r="B24" s="4" t="s">
        <v>21</v>
      </c>
      <c r="C24" s="6" t="s">
        <v>94</v>
      </c>
      <c r="D24" s="11" t="s">
        <v>192</v>
      </c>
    </row>
    <row r="25" spans="1:4" x14ac:dyDescent="0.25">
      <c r="A25" s="4" t="s">
        <v>20</v>
      </c>
      <c r="B25" s="4" t="s">
        <v>7</v>
      </c>
      <c r="C25" s="6" t="s">
        <v>95</v>
      </c>
      <c r="D25" s="11" t="s">
        <v>193</v>
      </c>
    </row>
    <row r="26" spans="1:4" x14ac:dyDescent="0.25">
      <c r="A26" s="5" t="s">
        <v>61</v>
      </c>
      <c r="B26" s="4" t="s">
        <v>47</v>
      </c>
      <c r="C26" s="6" t="s">
        <v>164</v>
      </c>
      <c r="D26" s="11" t="s">
        <v>193</v>
      </c>
    </row>
    <row r="27" spans="1:4" x14ac:dyDescent="0.25">
      <c r="A27" s="5" t="s">
        <v>22</v>
      </c>
      <c r="B27" s="4" t="s">
        <v>7</v>
      </c>
      <c r="C27" s="6" t="s">
        <v>96</v>
      </c>
      <c r="D27" s="11" t="s">
        <v>193</v>
      </c>
    </row>
    <row r="28" spans="1:4" x14ac:dyDescent="0.25">
      <c r="A28" s="4" t="s">
        <v>22</v>
      </c>
      <c r="B28" s="4" t="s">
        <v>23</v>
      </c>
      <c r="C28" s="6" t="s">
        <v>97</v>
      </c>
      <c r="D28" s="11" t="s">
        <v>192</v>
      </c>
    </row>
    <row r="29" spans="1:4" x14ac:dyDescent="0.25">
      <c r="A29" s="4" t="s">
        <v>22</v>
      </c>
      <c r="B29" s="4" t="s">
        <v>9</v>
      </c>
      <c r="C29" s="6" t="s">
        <v>98</v>
      </c>
      <c r="D29" s="11" t="s">
        <v>193</v>
      </c>
    </row>
    <row r="30" spans="1:4" x14ac:dyDescent="0.25">
      <c r="A30" s="5" t="s">
        <v>24</v>
      </c>
      <c r="B30" s="4" t="s">
        <v>7</v>
      </c>
      <c r="C30" s="6" t="s">
        <v>99</v>
      </c>
      <c r="D30" s="11" t="s">
        <v>193</v>
      </c>
    </row>
    <row r="31" spans="1:4" ht="13.5" customHeight="1" x14ac:dyDescent="0.25">
      <c r="A31" s="4" t="s">
        <v>24</v>
      </c>
      <c r="B31" s="4" t="s">
        <v>26</v>
      </c>
      <c r="C31" s="6" t="s">
        <v>100</v>
      </c>
      <c r="D31" s="11" t="s">
        <v>192</v>
      </c>
    </row>
    <row r="32" spans="1:4" x14ac:dyDescent="0.25">
      <c r="A32" s="4" t="s">
        <v>24</v>
      </c>
      <c r="B32" s="4" t="s">
        <v>9</v>
      </c>
      <c r="C32" s="6" t="s">
        <v>101</v>
      </c>
      <c r="D32" s="11" t="s">
        <v>192</v>
      </c>
    </row>
    <row r="33" spans="1:4" x14ac:dyDescent="0.25">
      <c r="A33" s="4" t="s">
        <v>24</v>
      </c>
      <c r="B33" s="4" t="s">
        <v>27</v>
      </c>
      <c r="C33" s="6" t="s">
        <v>102</v>
      </c>
      <c r="D33" s="11" t="s">
        <v>193</v>
      </c>
    </row>
    <row r="34" spans="1:4" x14ac:dyDescent="0.25">
      <c r="A34" s="4" t="s">
        <v>24</v>
      </c>
      <c r="B34" s="4" t="s">
        <v>9</v>
      </c>
      <c r="C34" s="6" t="s">
        <v>103</v>
      </c>
      <c r="D34" s="11" t="s">
        <v>193</v>
      </c>
    </row>
    <row r="35" spans="1:4" x14ac:dyDescent="0.25">
      <c r="A35" s="4" t="s">
        <v>24</v>
      </c>
      <c r="B35" s="4" t="s">
        <v>25</v>
      </c>
      <c r="C35" s="6" t="s">
        <v>104</v>
      </c>
      <c r="D35" s="11" t="s">
        <v>192</v>
      </c>
    </row>
    <row r="36" spans="1:4" x14ac:dyDescent="0.25">
      <c r="A36" s="4" t="s">
        <v>24</v>
      </c>
      <c r="B36" s="4" t="s">
        <v>28</v>
      </c>
      <c r="C36" s="6" t="s">
        <v>105</v>
      </c>
      <c r="D36" s="11" t="s">
        <v>193</v>
      </c>
    </row>
    <row r="37" spans="1:4" x14ac:dyDescent="0.25">
      <c r="A37" s="4" t="s">
        <v>24</v>
      </c>
      <c r="B37" s="4" t="s">
        <v>25</v>
      </c>
      <c r="C37" s="6" t="s">
        <v>106</v>
      </c>
      <c r="D37" s="11" t="s">
        <v>193</v>
      </c>
    </row>
    <row r="38" spans="1:4" x14ac:dyDescent="0.25">
      <c r="A38" s="5" t="s">
        <v>29</v>
      </c>
      <c r="B38" s="4" t="s">
        <v>30</v>
      </c>
      <c r="C38" s="6" t="s">
        <v>107</v>
      </c>
      <c r="D38" s="11" t="s">
        <v>192</v>
      </c>
    </row>
    <row r="39" spans="1:4" x14ac:dyDescent="0.25">
      <c r="A39" s="4" t="s">
        <v>29</v>
      </c>
      <c r="B39" s="4" t="s">
        <v>30</v>
      </c>
      <c r="C39" s="6" t="s">
        <v>108</v>
      </c>
      <c r="D39" s="11" t="s">
        <v>193</v>
      </c>
    </row>
    <row r="40" spans="1:4" x14ac:dyDescent="0.25">
      <c r="A40" s="4" t="s">
        <v>29</v>
      </c>
      <c r="B40" s="4" t="s">
        <v>9</v>
      </c>
      <c r="C40" s="6" t="s">
        <v>109</v>
      </c>
      <c r="D40" s="11" t="s">
        <v>193</v>
      </c>
    </row>
    <row r="41" spans="1:4" x14ac:dyDescent="0.25">
      <c r="A41" s="4" t="s">
        <v>29</v>
      </c>
      <c r="B41" s="4" t="s">
        <v>31</v>
      </c>
      <c r="C41" s="6" t="s">
        <v>110</v>
      </c>
      <c r="D41" s="11" t="s">
        <v>193</v>
      </c>
    </row>
    <row r="42" spans="1:4" x14ac:dyDescent="0.25">
      <c r="A42" s="4" t="s">
        <v>29</v>
      </c>
      <c r="B42" s="4" t="s">
        <v>32</v>
      </c>
      <c r="C42" s="6" t="s">
        <v>111</v>
      </c>
      <c r="D42" s="11" t="s">
        <v>193</v>
      </c>
    </row>
    <row r="43" spans="1:4" x14ac:dyDescent="0.25">
      <c r="A43" s="4" t="s">
        <v>29</v>
      </c>
      <c r="B43" s="4" t="s">
        <v>33</v>
      </c>
      <c r="C43" s="6" t="s">
        <v>112</v>
      </c>
      <c r="D43" s="11" t="s">
        <v>192</v>
      </c>
    </row>
    <row r="44" spans="1:4" x14ac:dyDescent="0.25">
      <c r="A44" s="4" t="s">
        <v>29</v>
      </c>
      <c r="B44" s="4" t="s">
        <v>30</v>
      </c>
      <c r="C44" s="6" t="s">
        <v>113</v>
      </c>
      <c r="D44" s="11" t="s">
        <v>192</v>
      </c>
    </row>
    <row r="45" spans="1:4" x14ac:dyDescent="0.25">
      <c r="A45" s="4" t="s">
        <v>29</v>
      </c>
      <c r="B45" s="4" t="s">
        <v>30</v>
      </c>
      <c r="C45" s="6" t="s">
        <v>114</v>
      </c>
      <c r="D45" s="11" t="s">
        <v>192</v>
      </c>
    </row>
    <row r="46" spans="1:4" x14ac:dyDescent="0.25">
      <c r="A46" s="4" t="s">
        <v>29</v>
      </c>
      <c r="B46" s="4" t="s">
        <v>9</v>
      </c>
      <c r="C46" s="4" t="s">
        <v>187</v>
      </c>
      <c r="D46" s="11" t="s">
        <v>193</v>
      </c>
    </row>
    <row r="47" spans="1:4" x14ac:dyDescent="0.25">
      <c r="A47" s="5" t="s">
        <v>34</v>
      </c>
      <c r="B47" s="4" t="s">
        <v>9</v>
      </c>
      <c r="C47" s="6" t="s">
        <v>115</v>
      </c>
      <c r="D47" s="11" t="s">
        <v>192</v>
      </c>
    </row>
    <row r="48" spans="1:4" x14ac:dyDescent="0.25">
      <c r="A48" s="4" t="s">
        <v>34</v>
      </c>
      <c r="B48" s="4" t="s">
        <v>12</v>
      </c>
      <c r="C48" s="6" t="s">
        <v>116</v>
      </c>
      <c r="D48" s="11" t="s">
        <v>192</v>
      </c>
    </row>
    <row r="49" spans="1:4" x14ac:dyDescent="0.25">
      <c r="A49" s="4" t="s">
        <v>34</v>
      </c>
      <c r="B49" s="4" t="s">
        <v>35</v>
      </c>
      <c r="C49" s="6" t="s">
        <v>117</v>
      </c>
      <c r="D49" s="11" t="s">
        <v>193</v>
      </c>
    </row>
    <row r="50" spans="1:4" x14ac:dyDescent="0.25">
      <c r="A50" s="4" t="s">
        <v>34</v>
      </c>
      <c r="B50" s="4" t="s">
        <v>7</v>
      </c>
      <c r="C50" s="6" t="s">
        <v>118</v>
      </c>
      <c r="D50" s="11" t="s">
        <v>193</v>
      </c>
    </row>
    <row r="51" spans="1:4" x14ac:dyDescent="0.25">
      <c r="A51" s="5" t="s">
        <v>36</v>
      </c>
      <c r="B51" s="4" t="s">
        <v>37</v>
      </c>
      <c r="C51" s="6" t="s">
        <v>119</v>
      </c>
      <c r="D51" s="11" t="s">
        <v>192</v>
      </c>
    </row>
    <row r="52" spans="1:4" x14ac:dyDescent="0.25">
      <c r="A52" s="4" t="s">
        <v>36</v>
      </c>
      <c r="B52" s="4" t="s">
        <v>38</v>
      </c>
      <c r="C52" s="6" t="s">
        <v>120</v>
      </c>
      <c r="D52" s="11" t="s">
        <v>192</v>
      </c>
    </row>
    <row r="53" spans="1:4" x14ac:dyDescent="0.25">
      <c r="A53" s="4" t="s">
        <v>36</v>
      </c>
      <c r="B53" s="4" t="s">
        <v>9</v>
      </c>
      <c r="C53" s="6" t="s">
        <v>121</v>
      </c>
      <c r="D53" s="11" t="s">
        <v>192</v>
      </c>
    </row>
    <row r="54" spans="1:4" x14ac:dyDescent="0.25">
      <c r="A54" s="4" t="s">
        <v>36</v>
      </c>
      <c r="B54" s="4" t="s">
        <v>39</v>
      </c>
      <c r="C54" s="6" t="s">
        <v>122</v>
      </c>
      <c r="D54" s="11" t="s">
        <v>192</v>
      </c>
    </row>
    <row r="55" spans="1:4" x14ac:dyDescent="0.25">
      <c r="A55" s="5" t="s">
        <v>40</v>
      </c>
      <c r="B55" s="4" t="s">
        <v>41</v>
      </c>
      <c r="C55" s="6" t="s">
        <v>123</v>
      </c>
      <c r="D55" s="11" t="s">
        <v>193</v>
      </c>
    </row>
    <row r="56" spans="1:4" x14ac:dyDescent="0.25">
      <c r="A56" s="4" t="s">
        <v>40</v>
      </c>
      <c r="B56" s="4" t="s">
        <v>9</v>
      </c>
      <c r="C56" s="6" t="s">
        <v>124</v>
      </c>
      <c r="D56" s="11" t="s">
        <v>192</v>
      </c>
    </row>
    <row r="57" spans="1:4" x14ac:dyDescent="0.25">
      <c r="A57" s="4" t="s">
        <v>40</v>
      </c>
      <c r="B57" s="4" t="s">
        <v>42</v>
      </c>
      <c r="C57" s="6" t="s">
        <v>125</v>
      </c>
      <c r="D57" s="11" t="s">
        <v>192</v>
      </c>
    </row>
    <row r="58" spans="1:4" x14ac:dyDescent="0.25">
      <c r="A58" s="5" t="s">
        <v>43</v>
      </c>
      <c r="B58" s="4" t="s">
        <v>44</v>
      </c>
      <c r="C58" s="6" t="s">
        <v>126</v>
      </c>
      <c r="D58" s="11" t="s">
        <v>193</v>
      </c>
    </row>
    <row r="59" spans="1:4" x14ac:dyDescent="0.25">
      <c r="A59" s="4" t="s">
        <v>43</v>
      </c>
      <c r="B59" s="4" t="s">
        <v>45</v>
      </c>
      <c r="C59" s="6" t="s">
        <v>127</v>
      </c>
      <c r="D59" s="11" t="s">
        <v>193</v>
      </c>
    </row>
    <row r="60" spans="1:4" x14ac:dyDescent="0.25">
      <c r="A60" s="4" t="s">
        <v>43</v>
      </c>
      <c r="B60" s="4" t="s">
        <v>44</v>
      </c>
      <c r="C60" s="6" t="s">
        <v>128</v>
      </c>
      <c r="D60" s="11" t="s">
        <v>192</v>
      </c>
    </row>
    <row r="61" spans="1:4" x14ac:dyDescent="0.25">
      <c r="A61" s="4" t="s">
        <v>43</v>
      </c>
      <c r="B61" s="4" t="s">
        <v>44</v>
      </c>
      <c r="C61" s="6" t="s">
        <v>129</v>
      </c>
      <c r="D61" s="11" t="s">
        <v>193</v>
      </c>
    </row>
    <row r="62" spans="1:4" x14ac:dyDescent="0.25">
      <c r="A62" s="5" t="s">
        <v>46</v>
      </c>
      <c r="B62" s="4" t="s">
        <v>47</v>
      </c>
      <c r="C62" s="6" t="s">
        <v>130</v>
      </c>
      <c r="D62" s="11" t="s">
        <v>192</v>
      </c>
    </row>
    <row r="63" spans="1:4" x14ac:dyDescent="0.25">
      <c r="A63" s="4" t="s">
        <v>46</v>
      </c>
      <c r="B63" s="4" t="s">
        <v>10</v>
      </c>
      <c r="C63" s="6" t="s">
        <v>131</v>
      </c>
      <c r="D63" s="11" t="s">
        <v>193</v>
      </c>
    </row>
    <row r="64" spans="1:4" x14ac:dyDescent="0.25">
      <c r="A64" s="4" t="s">
        <v>61</v>
      </c>
      <c r="B64" s="4" t="s">
        <v>7</v>
      </c>
      <c r="C64" s="6" t="s">
        <v>132</v>
      </c>
      <c r="D64" s="11" t="s">
        <v>193</v>
      </c>
    </row>
    <row r="65" spans="1:4" x14ac:dyDescent="0.25">
      <c r="A65" s="5" t="s">
        <v>48</v>
      </c>
      <c r="B65" s="4" t="s">
        <v>9</v>
      </c>
      <c r="C65" s="6" t="s">
        <v>133</v>
      </c>
      <c r="D65" s="11" t="s">
        <v>192</v>
      </c>
    </row>
    <row r="66" spans="1:4" x14ac:dyDescent="0.25">
      <c r="A66" s="4" t="s">
        <v>48</v>
      </c>
      <c r="B66" s="4" t="s">
        <v>49</v>
      </c>
      <c r="C66" s="6" t="s">
        <v>134</v>
      </c>
      <c r="D66" s="11" t="s">
        <v>192</v>
      </c>
    </row>
    <row r="67" spans="1:4" x14ac:dyDescent="0.25">
      <c r="A67" s="4" t="s">
        <v>48</v>
      </c>
      <c r="B67" s="4" t="s">
        <v>9</v>
      </c>
      <c r="C67" s="6" t="s">
        <v>135</v>
      </c>
      <c r="D67" s="11" t="s">
        <v>193</v>
      </c>
    </row>
    <row r="68" spans="1:4" x14ac:dyDescent="0.25">
      <c r="A68" s="4" t="s">
        <v>48</v>
      </c>
      <c r="B68" s="4" t="s">
        <v>12</v>
      </c>
      <c r="C68" s="6" t="s">
        <v>136</v>
      </c>
      <c r="D68" s="11" t="s">
        <v>193</v>
      </c>
    </row>
    <row r="69" spans="1:4" x14ac:dyDescent="0.25">
      <c r="A69" s="4" t="s">
        <v>48</v>
      </c>
      <c r="B69" s="4" t="s">
        <v>50</v>
      </c>
      <c r="C69" s="6" t="s">
        <v>137</v>
      </c>
      <c r="D69" s="11" t="s">
        <v>192</v>
      </c>
    </row>
    <row r="70" spans="1:4" x14ac:dyDescent="0.25">
      <c r="A70" s="4" t="s">
        <v>48</v>
      </c>
      <c r="B70" s="4" t="s">
        <v>10</v>
      </c>
      <c r="C70" s="6" t="s">
        <v>138</v>
      </c>
      <c r="D70" s="11" t="s">
        <v>192</v>
      </c>
    </row>
    <row r="71" spans="1:4" x14ac:dyDescent="0.25">
      <c r="A71" s="4" t="s">
        <v>48</v>
      </c>
      <c r="B71" s="4" t="s">
        <v>49</v>
      </c>
      <c r="C71" s="6" t="s">
        <v>139</v>
      </c>
      <c r="D71" s="11" t="s">
        <v>192</v>
      </c>
    </row>
    <row r="72" spans="1:4" x14ac:dyDescent="0.25">
      <c r="A72" s="4" t="s">
        <v>48</v>
      </c>
      <c r="B72" s="4" t="s">
        <v>50</v>
      </c>
      <c r="C72" s="6" t="s">
        <v>140</v>
      </c>
      <c r="D72" s="11" t="s">
        <v>192</v>
      </c>
    </row>
    <row r="73" spans="1:4" x14ac:dyDescent="0.25">
      <c r="A73" s="4" t="s">
        <v>48</v>
      </c>
      <c r="B73" s="4" t="s">
        <v>49</v>
      </c>
      <c r="C73" s="6" t="s">
        <v>141</v>
      </c>
      <c r="D73" s="11" t="s">
        <v>192</v>
      </c>
    </row>
    <row r="74" spans="1:4" x14ac:dyDescent="0.25">
      <c r="A74" s="4" t="s">
        <v>48</v>
      </c>
      <c r="B74" s="4" t="s">
        <v>49</v>
      </c>
      <c r="C74" s="6" t="s">
        <v>142</v>
      </c>
      <c r="D74" s="11" t="s">
        <v>192</v>
      </c>
    </row>
    <row r="75" spans="1:4" x14ac:dyDescent="0.25">
      <c r="A75" s="4" t="s">
        <v>48</v>
      </c>
      <c r="B75" s="4" t="s">
        <v>10</v>
      </c>
      <c r="C75" s="6" t="s">
        <v>143</v>
      </c>
      <c r="D75" s="11" t="s">
        <v>192</v>
      </c>
    </row>
    <row r="76" spans="1:4" x14ac:dyDescent="0.25">
      <c r="A76" s="4" t="s">
        <v>48</v>
      </c>
      <c r="B76" s="4" t="s">
        <v>51</v>
      </c>
      <c r="C76" s="6" t="s">
        <v>144</v>
      </c>
      <c r="D76" s="11" t="s">
        <v>192</v>
      </c>
    </row>
    <row r="77" spans="1:4" x14ac:dyDescent="0.25">
      <c r="A77" s="4" t="s">
        <v>48</v>
      </c>
      <c r="B77" s="4" t="s">
        <v>9</v>
      </c>
      <c r="C77" s="6" t="s">
        <v>145</v>
      </c>
      <c r="D77" s="11" t="s">
        <v>192</v>
      </c>
    </row>
    <row r="78" spans="1:4" x14ac:dyDescent="0.25">
      <c r="A78" s="4" t="s">
        <v>48</v>
      </c>
      <c r="B78" s="4" t="s">
        <v>49</v>
      </c>
      <c r="C78" s="6" t="s">
        <v>146</v>
      </c>
      <c r="D78" s="11" t="s">
        <v>192</v>
      </c>
    </row>
    <row r="79" spans="1:4" x14ac:dyDescent="0.25">
      <c r="A79" s="5" t="s">
        <v>52</v>
      </c>
      <c r="B79" s="4" t="s">
        <v>12</v>
      </c>
      <c r="C79" s="6" t="s">
        <v>147</v>
      </c>
      <c r="D79" s="11" t="s">
        <v>193</v>
      </c>
    </row>
    <row r="80" spans="1:4" x14ac:dyDescent="0.25">
      <c r="A80" s="4" t="s">
        <v>52</v>
      </c>
      <c r="B80" s="4" t="s">
        <v>51</v>
      </c>
      <c r="C80" s="6" t="s">
        <v>148</v>
      </c>
      <c r="D80" s="11" t="s">
        <v>193</v>
      </c>
    </row>
    <row r="81" spans="1:4" x14ac:dyDescent="0.25">
      <c r="A81" s="5" t="s">
        <v>53</v>
      </c>
      <c r="B81" s="4" t="s">
        <v>47</v>
      </c>
      <c r="C81" s="6" t="s">
        <v>149</v>
      </c>
      <c r="D81" s="11" t="s">
        <v>192</v>
      </c>
    </row>
    <row r="82" spans="1:4" x14ac:dyDescent="0.25">
      <c r="A82" s="4" t="s">
        <v>53</v>
      </c>
      <c r="B82" s="4" t="s">
        <v>12</v>
      </c>
      <c r="C82" s="6" t="s">
        <v>150</v>
      </c>
      <c r="D82" s="11" t="s">
        <v>193</v>
      </c>
    </row>
    <row r="83" spans="1:4" x14ac:dyDescent="0.25">
      <c r="A83" s="5" t="s">
        <v>54</v>
      </c>
      <c r="B83" s="4" t="s">
        <v>55</v>
      </c>
      <c r="C83" s="6" t="s">
        <v>151</v>
      </c>
      <c r="D83" s="11" t="s">
        <v>192</v>
      </c>
    </row>
    <row r="84" spans="1:4" x14ac:dyDescent="0.25">
      <c r="A84" s="4" t="s">
        <v>54</v>
      </c>
      <c r="B84" s="4" t="s">
        <v>7</v>
      </c>
      <c r="C84" s="6" t="s">
        <v>152</v>
      </c>
      <c r="D84" s="11" t="s">
        <v>193</v>
      </c>
    </row>
    <row r="85" spans="1:4" x14ac:dyDescent="0.25">
      <c r="A85" s="5" t="s">
        <v>56</v>
      </c>
      <c r="B85" s="4" t="s">
        <v>9</v>
      </c>
      <c r="C85" s="6" t="s">
        <v>153</v>
      </c>
      <c r="D85" s="11" t="s">
        <v>192</v>
      </c>
    </row>
    <row r="86" spans="1:4" x14ac:dyDescent="0.25">
      <c r="A86" s="4" t="s">
        <v>56</v>
      </c>
      <c r="B86" s="4" t="s">
        <v>51</v>
      </c>
      <c r="C86" s="6" t="s">
        <v>154</v>
      </c>
      <c r="D86" s="11" t="s">
        <v>192</v>
      </c>
    </row>
    <row r="87" spans="1:4" x14ac:dyDescent="0.25">
      <c r="A87" s="4" t="s">
        <v>56</v>
      </c>
      <c r="B87" s="4" t="s">
        <v>9</v>
      </c>
      <c r="C87" s="6" t="s">
        <v>155</v>
      </c>
      <c r="D87" s="11" t="s">
        <v>192</v>
      </c>
    </row>
    <row r="88" spans="1:4" x14ac:dyDescent="0.25">
      <c r="A88" s="5" t="s">
        <v>57</v>
      </c>
      <c r="B88" s="4" t="s">
        <v>12</v>
      </c>
      <c r="C88" s="6" t="s">
        <v>156</v>
      </c>
      <c r="D88" s="11" t="s">
        <v>193</v>
      </c>
    </row>
    <row r="89" spans="1:4" x14ac:dyDescent="0.25">
      <c r="A89" s="4" t="s">
        <v>57</v>
      </c>
      <c r="B89" s="4" t="s">
        <v>9</v>
      </c>
      <c r="C89" s="6" t="s">
        <v>157</v>
      </c>
      <c r="D89" s="11" t="s">
        <v>192</v>
      </c>
    </row>
    <row r="90" spans="1:4" x14ac:dyDescent="0.25">
      <c r="A90" s="5" t="s">
        <v>58</v>
      </c>
      <c r="B90" s="4" t="s">
        <v>47</v>
      </c>
      <c r="C90" s="6" t="s">
        <v>158</v>
      </c>
      <c r="D90" s="11" t="s">
        <v>193</v>
      </c>
    </row>
    <row r="91" spans="1:4" x14ac:dyDescent="0.25">
      <c r="A91" s="5" t="s">
        <v>59</v>
      </c>
      <c r="B91" s="4" t="s">
        <v>60</v>
      </c>
      <c r="C91" s="6" t="s">
        <v>159</v>
      </c>
      <c r="D91" s="11" t="s">
        <v>193</v>
      </c>
    </row>
    <row r="92" spans="1:4" x14ac:dyDescent="0.25">
      <c r="A92" s="4" t="s">
        <v>59</v>
      </c>
      <c r="B92" s="4" t="s">
        <v>49</v>
      </c>
      <c r="C92" s="6" t="s">
        <v>160</v>
      </c>
      <c r="D92" s="11" t="s">
        <v>192</v>
      </c>
    </row>
    <row r="93" spans="1:4" x14ac:dyDescent="0.25">
      <c r="A93" s="4" t="s">
        <v>59</v>
      </c>
      <c r="B93" s="4" t="s">
        <v>9</v>
      </c>
      <c r="C93" s="6" t="s">
        <v>161</v>
      </c>
      <c r="D93" s="11" t="s">
        <v>193</v>
      </c>
    </row>
    <row r="94" spans="1:4" x14ac:dyDescent="0.25">
      <c r="A94" s="4" t="s">
        <v>59</v>
      </c>
      <c r="B94" s="4" t="s">
        <v>7</v>
      </c>
      <c r="C94" s="6" t="s">
        <v>162</v>
      </c>
      <c r="D94" s="11" t="s">
        <v>192</v>
      </c>
    </row>
    <row r="95" spans="1:4" x14ac:dyDescent="0.25">
      <c r="A95" s="4" t="s">
        <v>59</v>
      </c>
      <c r="B95" s="4" t="s">
        <v>12</v>
      </c>
      <c r="C95" s="6" t="s">
        <v>163</v>
      </c>
      <c r="D95" s="11" t="s">
        <v>193</v>
      </c>
    </row>
    <row r="96" spans="1:4" x14ac:dyDescent="0.25">
      <c r="A96" s="5" t="s">
        <v>62</v>
      </c>
      <c r="B96" s="4" t="s">
        <v>47</v>
      </c>
      <c r="C96" s="6" t="s">
        <v>165</v>
      </c>
      <c r="D96" s="11" t="s">
        <v>193</v>
      </c>
    </row>
    <row r="97" spans="1:4" x14ac:dyDescent="0.25">
      <c r="A97" s="4" t="s">
        <v>62</v>
      </c>
      <c r="B97" s="4" t="s">
        <v>9</v>
      </c>
      <c r="C97" s="6" t="s">
        <v>166</v>
      </c>
      <c r="D97" s="11" t="s">
        <v>193</v>
      </c>
    </row>
    <row r="98" spans="1:4" x14ac:dyDescent="0.25">
      <c r="A98" s="4" t="s">
        <v>63</v>
      </c>
      <c r="B98" s="4" t="s">
        <v>64</v>
      </c>
      <c r="C98" s="6" t="s">
        <v>167</v>
      </c>
      <c r="D98" s="11" t="s">
        <v>193</v>
      </c>
    </row>
    <row r="99" spans="1:4" x14ac:dyDescent="0.25">
      <c r="A99" s="4" t="s">
        <v>63</v>
      </c>
      <c r="B99" s="4" t="s">
        <v>47</v>
      </c>
      <c r="C99" s="6" t="s">
        <v>168</v>
      </c>
      <c r="D99" s="11" t="s">
        <v>192</v>
      </c>
    </row>
    <row r="100" spans="1:4" x14ac:dyDescent="0.25">
      <c r="A100" s="5" t="s">
        <v>65</v>
      </c>
      <c r="B100" s="4" t="s">
        <v>66</v>
      </c>
      <c r="C100" s="6" t="s">
        <v>169</v>
      </c>
      <c r="D100" s="11" t="s">
        <v>193</v>
      </c>
    </row>
    <row r="101" spans="1:4" x14ac:dyDescent="0.25">
      <c r="A101" s="4" t="s">
        <v>65</v>
      </c>
      <c r="B101" s="4" t="s">
        <v>12</v>
      </c>
      <c r="C101" s="6" t="s">
        <v>170</v>
      </c>
      <c r="D101" s="11" t="s">
        <v>192</v>
      </c>
    </row>
    <row r="102" spans="1:4" x14ac:dyDescent="0.25">
      <c r="A102" s="5" t="s">
        <v>67</v>
      </c>
      <c r="B102" s="4" t="s">
        <v>12</v>
      </c>
      <c r="C102" s="6" t="s">
        <v>171</v>
      </c>
      <c r="D102" s="11" t="s">
        <v>193</v>
      </c>
    </row>
    <row r="103" spans="1:4" x14ac:dyDescent="0.25">
      <c r="A103" s="4" t="s">
        <v>67</v>
      </c>
      <c r="B103" s="4" t="s">
        <v>51</v>
      </c>
      <c r="C103" s="6" t="s">
        <v>172</v>
      </c>
      <c r="D103" s="11" t="s">
        <v>192</v>
      </c>
    </row>
    <row r="104" spans="1:4" x14ac:dyDescent="0.25">
      <c r="A104" s="4" t="s">
        <v>67</v>
      </c>
      <c r="B104" s="4" t="s">
        <v>9</v>
      </c>
      <c r="C104" s="6" t="s">
        <v>173</v>
      </c>
      <c r="D104" s="11" t="s">
        <v>192</v>
      </c>
    </row>
    <row r="105" spans="1:4" x14ac:dyDescent="0.25">
      <c r="A105" s="5" t="s">
        <v>68</v>
      </c>
      <c r="B105" s="4" t="s">
        <v>60</v>
      </c>
      <c r="C105" s="6" t="s">
        <v>174</v>
      </c>
      <c r="D105" s="11" t="s">
        <v>193</v>
      </c>
    </row>
    <row r="106" spans="1:4" x14ac:dyDescent="0.25">
      <c r="A106" s="4" t="s">
        <v>68</v>
      </c>
      <c r="B106" s="4" t="s">
        <v>12</v>
      </c>
      <c r="C106" s="6" t="s">
        <v>175</v>
      </c>
      <c r="D106" s="11" t="s">
        <v>193</v>
      </c>
    </row>
    <row r="107" spans="1:4" x14ac:dyDescent="0.25">
      <c r="A107" s="4" t="s">
        <v>68</v>
      </c>
      <c r="B107" s="4" t="s">
        <v>12</v>
      </c>
      <c r="C107" s="6" t="s">
        <v>176</v>
      </c>
      <c r="D107" s="11" t="s">
        <v>193</v>
      </c>
    </row>
    <row r="108" spans="1:4" x14ac:dyDescent="0.25">
      <c r="A108" s="5" t="s">
        <v>69</v>
      </c>
      <c r="B108" s="4" t="s">
        <v>70</v>
      </c>
      <c r="C108" s="7" t="s">
        <v>177</v>
      </c>
      <c r="D108" s="11" t="s">
        <v>192</v>
      </c>
    </row>
    <row r="109" spans="1:4" x14ac:dyDescent="0.25">
      <c r="A109" s="4" t="s">
        <v>71</v>
      </c>
      <c r="B109" s="4" t="s">
        <v>9</v>
      </c>
      <c r="C109" s="6" t="s">
        <v>178</v>
      </c>
      <c r="D109" s="11" t="s">
        <v>193</v>
      </c>
    </row>
    <row r="110" spans="1:4" x14ac:dyDescent="0.25">
      <c r="A110" s="4" t="s">
        <v>71</v>
      </c>
      <c r="B110" s="4" t="s">
        <v>9</v>
      </c>
      <c r="C110" s="6" t="s">
        <v>179</v>
      </c>
      <c r="D110" s="11" t="s">
        <v>193</v>
      </c>
    </row>
    <row r="111" spans="1:4" x14ac:dyDescent="0.25">
      <c r="A111" s="4" t="s">
        <v>71</v>
      </c>
      <c r="B111" s="4" t="s">
        <v>9</v>
      </c>
      <c r="C111" s="6" t="s">
        <v>180</v>
      </c>
      <c r="D111" s="11" t="s">
        <v>192</v>
      </c>
    </row>
    <row r="112" spans="1:4" x14ac:dyDescent="0.25">
      <c r="A112" s="4" t="s">
        <v>71</v>
      </c>
      <c r="B112" s="4" t="s">
        <v>9</v>
      </c>
      <c r="C112" s="6" t="s">
        <v>181</v>
      </c>
      <c r="D112" s="11" t="s">
        <v>192</v>
      </c>
    </row>
    <row r="113" spans="1:7" x14ac:dyDescent="0.25">
      <c r="A113" s="5" t="s">
        <v>72</v>
      </c>
      <c r="B113" s="4" t="s">
        <v>12</v>
      </c>
      <c r="C113" s="6" t="s">
        <v>182</v>
      </c>
      <c r="D113" s="11" t="s">
        <v>193</v>
      </c>
    </row>
    <row r="114" spans="1:7" x14ac:dyDescent="0.25">
      <c r="A114" s="5" t="s">
        <v>73</v>
      </c>
      <c r="B114" s="4" t="s">
        <v>47</v>
      </c>
      <c r="C114" s="6" t="s">
        <v>183</v>
      </c>
      <c r="D114" s="11" t="s">
        <v>192</v>
      </c>
    </row>
    <row r="115" spans="1:7" x14ac:dyDescent="0.25">
      <c r="A115" s="4" t="s">
        <v>73</v>
      </c>
      <c r="B115" s="4" t="s">
        <v>9</v>
      </c>
      <c r="C115" s="6" t="s">
        <v>184</v>
      </c>
      <c r="D115" s="11" t="s">
        <v>193</v>
      </c>
    </row>
    <row r="116" spans="1:7" x14ac:dyDescent="0.25">
      <c r="A116" s="4" t="s">
        <v>73</v>
      </c>
      <c r="B116" s="4" t="s">
        <v>9</v>
      </c>
      <c r="C116" s="6" t="s">
        <v>185</v>
      </c>
      <c r="D116" s="11" t="s">
        <v>192</v>
      </c>
    </row>
    <row r="117" spans="1:7" ht="15" x14ac:dyDescent="0.25">
      <c r="A117" s="8" t="s">
        <v>48</v>
      </c>
      <c r="B117" s="9" t="s">
        <v>50</v>
      </c>
      <c r="C117" s="10" t="s">
        <v>186</v>
      </c>
      <c r="D117" s="11" t="s">
        <v>192</v>
      </c>
    </row>
    <row r="118" spans="1:7" ht="15" x14ac:dyDescent="0.25">
      <c r="A118" s="9" t="s">
        <v>48</v>
      </c>
      <c r="B118" s="9" t="s">
        <v>50</v>
      </c>
      <c r="C118" s="10" t="s">
        <v>188</v>
      </c>
      <c r="D118" s="11" t="s">
        <v>192</v>
      </c>
    </row>
    <row r="119" spans="1:7" ht="15" x14ac:dyDescent="0.25">
      <c r="A119" s="9" t="s">
        <v>56</v>
      </c>
      <c r="B119" s="9" t="s">
        <v>9</v>
      </c>
      <c r="C119" s="10" t="s">
        <v>189</v>
      </c>
      <c r="D119" s="11" t="s">
        <v>192</v>
      </c>
    </row>
    <row r="120" spans="1:7" ht="15" x14ac:dyDescent="0.25">
      <c r="A120" s="9" t="s">
        <v>57</v>
      </c>
      <c r="B120" s="9" t="s">
        <v>9</v>
      </c>
      <c r="C120" s="10" t="s">
        <v>190</v>
      </c>
      <c r="D120" s="11" t="s">
        <v>192</v>
      </c>
    </row>
    <row r="122" spans="1:7" x14ac:dyDescent="0.25">
      <c r="E122" s="1" t="s">
        <v>196</v>
      </c>
    </row>
    <row r="123" spans="1:7" x14ac:dyDescent="0.25">
      <c r="E123" s="12" t="s">
        <v>195</v>
      </c>
      <c r="F123" s="13">
        <v>57</v>
      </c>
      <c r="G123" s="14">
        <f>(F123/117)*100</f>
        <v>48.717948717948715</v>
      </c>
    </row>
    <row r="124" spans="1:7" x14ac:dyDescent="0.25">
      <c r="E124" s="12" t="s">
        <v>194</v>
      </c>
      <c r="F124" s="13">
        <v>60</v>
      </c>
      <c r="G124" s="14">
        <f>(F124/117)*100</f>
        <v>51.282051282051277</v>
      </c>
    </row>
    <row r="126" spans="1:7" x14ac:dyDescent="0.25">
      <c r="E126" s="17" t="s">
        <v>198</v>
      </c>
    </row>
    <row r="127" spans="1:7" x14ac:dyDescent="0.25">
      <c r="E127" s="1" t="s">
        <v>195</v>
      </c>
      <c r="F127" s="1">
        <v>3</v>
      </c>
    </row>
    <row r="128" spans="1:7" x14ac:dyDescent="0.25">
      <c r="E128" s="1" t="s">
        <v>194</v>
      </c>
      <c r="F128" s="1">
        <v>4</v>
      </c>
    </row>
    <row r="129" spans="5:6" x14ac:dyDescent="0.25">
      <c r="E129" s="5" t="s">
        <v>3</v>
      </c>
    </row>
    <row r="130" spans="5:6" x14ac:dyDescent="0.25">
      <c r="E130" s="12" t="s">
        <v>195</v>
      </c>
      <c r="F130" s="1">
        <v>5</v>
      </c>
    </row>
    <row r="131" spans="5:6" x14ac:dyDescent="0.25">
      <c r="E131" s="12" t="s">
        <v>194</v>
      </c>
      <c r="F131" s="1">
        <v>4</v>
      </c>
    </row>
    <row r="133" spans="5:6" x14ac:dyDescent="0.25">
      <c r="E133" s="5" t="s">
        <v>8</v>
      </c>
    </row>
    <row r="134" spans="5:6" x14ac:dyDescent="0.25">
      <c r="E134" s="12" t="s">
        <v>195</v>
      </c>
      <c r="F134" s="1">
        <v>3</v>
      </c>
    </row>
    <row r="135" spans="5:6" x14ac:dyDescent="0.25">
      <c r="E135" s="12" t="s">
        <v>194</v>
      </c>
      <c r="F135" s="1">
        <v>2</v>
      </c>
    </row>
    <row r="137" spans="5:6" x14ac:dyDescent="0.25">
      <c r="E137" s="5" t="s">
        <v>13</v>
      </c>
    </row>
    <row r="138" spans="5:6" x14ac:dyDescent="0.25">
      <c r="E138" s="12" t="s">
        <v>195</v>
      </c>
      <c r="F138" s="1">
        <v>1</v>
      </c>
    </row>
    <row r="139" spans="5:6" x14ac:dyDescent="0.25">
      <c r="E139" s="12" t="s">
        <v>194</v>
      </c>
      <c r="F139" s="1">
        <v>1</v>
      </c>
    </row>
    <row r="141" spans="5:6" x14ac:dyDescent="0.25">
      <c r="E141" s="5" t="s">
        <v>61</v>
      </c>
    </row>
    <row r="142" spans="5:6" x14ac:dyDescent="0.25">
      <c r="E142" s="12" t="s">
        <v>195</v>
      </c>
      <c r="F142" s="1">
        <v>5</v>
      </c>
    </row>
    <row r="143" spans="5:6" x14ac:dyDescent="0.25">
      <c r="E143" s="12" t="s">
        <v>194</v>
      </c>
      <c r="F143" s="1">
        <v>0</v>
      </c>
    </row>
    <row r="145" spans="5:6" x14ac:dyDescent="0.25">
      <c r="E145" s="5" t="s">
        <v>20</v>
      </c>
    </row>
    <row r="146" spans="5:6" x14ac:dyDescent="0.25">
      <c r="E146" s="12" t="s">
        <v>195</v>
      </c>
      <c r="F146" s="1">
        <v>1</v>
      </c>
    </row>
    <row r="147" spans="5:6" x14ac:dyDescent="0.25">
      <c r="E147" s="12" t="s">
        <v>194</v>
      </c>
      <c r="F147" s="1">
        <v>3</v>
      </c>
    </row>
    <row r="149" spans="5:6" x14ac:dyDescent="0.25">
      <c r="E149" s="5" t="s">
        <v>22</v>
      </c>
    </row>
    <row r="150" spans="5:6" x14ac:dyDescent="0.25">
      <c r="E150" s="12" t="s">
        <v>195</v>
      </c>
      <c r="F150" s="1">
        <v>4</v>
      </c>
    </row>
    <row r="151" spans="5:6" x14ac:dyDescent="0.25">
      <c r="E151" s="12" t="s">
        <v>194</v>
      </c>
      <c r="F151" s="1">
        <v>3</v>
      </c>
    </row>
    <row r="152" spans="5:6" x14ac:dyDescent="0.25">
      <c r="E152" s="5" t="s">
        <v>24</v>
      </c>
    </row>
    <row r="153" spans="5:6" x14ac:dyDescent="0.25">
      <c r="E153" s="12" t="s">
        <v>195</v>
      </c>
      <c r="F153" s="1">
        <v>5</v>
      </c>
    </row>
    <row r="154" spans="5:6" x14ac:dyDescent="0.25">
      <c r="E154" s="12" t="s">
        <v>194</v>
      </c>
      <c r="F154" s="1">
        <v>3</v>
      </c>
    </row>
    <row r="155" spans="5:6" x14ac:dyDescent="0.25">
      <c r="E155" s="5" t="s">
        <v>29</v>
      </c>
    </row>
    <row r="156" spans="5:6" x14ac:dyDescent="0.25">
      <c r="E156" s="12" t="s">
        <v>195</v>
      </c>
      <c r="F156" s="1">
        <v>5</v>
      </c>
    </row>
    <row r="157" spans="5:6" x14ac:dyDescent="0.25">
      <c r="E157" s="12" t="s">
        <v>194</v>
      </c>
      <c r="F157" s="1">
        <v>4</v>
      </c>
    </row>
    <row r="158" spans="5:6" x14ac:dyDescent="0.25">
      <c r="E158" s="5" t="s">
        <v>34</v>
      </c>
    </row>
    <row r="159" spans="5:6" x14ac:dyDescent="0.25">
      <c r="E159" s="12" t="s">
        <v>195</v>
      </c>
      <c r="F159" s="1">
        <v>8</v>
      </c>
    </row>
    <row r="160" spans="5:6" x14ac:dyDescent="0.25">
      <c r="E160" s="12" t="s">
        <v>194</v>
      </c>
      <c r="F160" s="1">
        <v>11</v>
      </c>
    </row>
    <row r="161" spans="5:6" x14ac:dyDescent="0.25">
      <c r="E161" s="5" t="s">
        <v>46</v>
      </c>
    </row>
    <row r="162" spans="5:6" x14ac:dyDescent="0.25">
      <c r="E162" s="12" t="s">
        <v>195</v>
      </c>
      <c r="F162" s="1">
        <v>10</v>
      </c>
    </row>
    <row r="163" spans="5:6" x14ac:dyDescent="0.25">
      <c r="E163" s="12" t="s">
        <v>194</v>
      </c>
      <c r="F163" s="1">
        <v>18</v>
      </c>
    </row>
    <row r="164" spans="5:6" x14ac:dyDescent="0.25">
      <c r="E164" s="5" t="s">
        <v>54</v>
      </c>
    </row>
    <row r="165" spans="5:6" x14ac:dyDescent="0.25">
      <c r="E165" s="12" t="s">
        <v>195</v>
      </c>
      <c r="F165" s="1">
        <v>2</v>
      </c>
    </row>
    <row r="166" spans="5:6" x14ac:dyDescent="0.25">
      <c r="E166" s="12" t="s">
        <v>194</v>
      </c>
      <c r="F166" s="1">
        <v>7</v>
      </c>
    </row>
    <row r="167" spans="5:6" x14ac:dyDescent="0.25">
      <c r="E167" s="5" t="s">
        <v>58</v>
      </c>
    </row>
    <row r="168" spans="5:6" x14ac:dyDescent="0.25">
      <c r="E168" s="15" t="s">
        <v>195</v>
      </c>
      <c r="F168" s="1">
        <v>2</v>
      </c>
    </row>
    <row r="169" spans="5:6" x14ac:dyDescent="0.25">
      <c r="E169" s="12" t="s">
        <v>194</v>
      </c>
      <c r="F169" s="1">
        <v>0</v>
      </c>
    </row>
    <row r="170" spans="5:6" x14ac:dyDescent="0.25">
      <c r="E170" s="5" t="s">
        <v>59</v>
      </c>
    </row>
    <row r="171" spans="5:6" x14ac:dyDescent="0.25">
      <c r="E171" s="12" t="s">
        <v>195</v>
      </c>
      <c r="F171" s="1">
        <v>3</v>
      </c>
    </row>
    <row r="172" spans="5:6" x14ac:dyDescent="0.25">
      <c r="E172" s="12" t="s">
        <v>194</v>
      </c>
      <c r="F172" s="1">
        <v>2</v>
      </c>
    </row>
    <row r="173" spans="5:6" x14ac:dyDescent="0.25">
      <c r="E173" s="5" t="s">
        <v>68</v>
      </c>
    </row>
    <row r="174" spans="5:6" x14ac:dyDescent="0.25">
      <c r="E174" s="12" t="s">
        <v>195</v>
      </c>
      <c r="F174" s="1">
        <v>3</v>
      </c>
    </row>
    <row r="175" spans="5:6" x14ac:dyDescent="0.25">
      <c r="E175" s="12" t="s">
        <v>194</v>
      </c>
      <c r="F175" s="1">
        <v>0</v>
      </c>
    </row>
    <row r="176" spans="5:6" x14ac:dyDescent="0.25">
      <c r="E176" s="5" t="s">
        <v>73</v>
      </c>
    </row>
    <row r="177" spans="5:6" x14ac:dyDescent="0.25">
      <c r="E177" s="12" t="s">
        <v>195</v>
      </c>
      <c r="F177" s="1">
        <v>1</v>
      </c>
    </row>
    <row r="178" spans="5:6" x14ac:dyDescent="0.25">
      <c r="E178" s="12" t="s">
        <v>194</v>
      </c>
      <c r="F178" s="1">
        <v>2</v>
      </c>
    </row>
  </sheetData>
  <autoFilter ref="A3:D120" xr:uid="{B0DF676E-B5AE-4C6A-8FA6-D0CF5B211540}"/>
  <pageMargins left="0.19685039370078741" right="0.19685039370078741" top="0.19685039370078741" bottom="0.19685039370078741" header="0" footer="0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295FDA-89AC-4662-8837-84CD38C67258}">
  <dimension ref="A1:H19"/>
  <sheetViews>
    <sheetView zoomScale="80" zoomScaleNormal="80" workbookViewId="0">
      <selection activeCell="B9" sqref="B9"/>
    </sheetView>
  </sheetViews>
  <sheetFormatPr defaultColWidth="11.5546875" defaultRowHeight="14.4" x14ac:dyDescent="0.3"/>
  <cols>
    <col min="1" max="1" width="56" customWidth="1"/>
    <col min="4" max="4" width="14" bestFit="1" customWidth="1"/>
    <col min="5" max="5" width="14.33203125" bestFit="1" customWidth="1"/>
    <col min="6" max="6" width="7.33203125" customWidth="1"/>
  </cols>
  <sheetData>
    <row r="1" spans="1:8" x14ac:dyDescent="0.3">
      <c r="A1" s="18" t="s">
        <v>197</v>
      </c>
      <c r="B1" s="18" t="s">
        <v>195</v>
      </c>
      <c r="C1" s="18" t="s">
        <v>194</v>
      </c>
      <c r="D1" s="24" t="s">
        <v>201</v>
      </c>
      <c r="E1" s="24" t="s">
        <v>202</v>
      </c>
    </row>
    <row r="2" spans="1:8" x14ac:dyDescent="0.3">
      <c r="A2" s="4" t="s">
        <v>198</v>
      </c>
      <c r="B2" s="19">
        <v>3</v>
      </c>
      <c r="C2" s="22">
        <v>4</v>
      </c>
      <c r="D2" s="25">
        <f>B2/($B2+$C2)</f>
        <v>0.42857142857142855</v>
      </c>
      <c r="E2" s="25">
        <f>C2/($B2+$C2)</f>
        <v>0.5714285714285714</v>
      </c>
      <c r="G2" s="16" t="s">
        <v>195</v>
      </c>
      <c r="H2" s="16" t="s">
        <v>194</v>
      </c>
    </row>
    <row r="3" spans="1:8" x14ac:dyDescent="0.3">
      <c r="A3" s="4" t="s">
        <v>3</v>
      </c>
      <c r="B3" s="19">
        <v>5</v>
      </c>
      <c r="C3" s="22">
        <v>4</v>
      </c>
      <c r="D3" s="25">
        <f t="shared" ref="D3:E17" si="0">B3/($B3+$C3)</f>
        <v>0.55555555555555558</v>
      </c>
      <c r="E3" s="25">
        <f t="shared" si="0"/>
        <v>0.44444444444444442</v>
      </c>
      <c r="G3" s="16">
        <v>48.8</v>
      </c>
      <c r="H3" s="16">
        <v>51.2</v>
      </c>
    </row>
    <row r="4" spans="1:8" x14ac:dyDescent="0.3">
      <c r="A4" s="4" t="s">
        <v>8</v>
      </c>
      <c r="B4" s="19">
        <v>3</v>
      </c>
      <c r="C4" s="22">
        <v>2</v>
      </c>
      <c r="D4" s="25">
        <f t="shared" si="0"/>
        <v>0.6</v>
      </c>
      <c r="E4" s="25">
        <f t="shared" si="0"/>
        <v>0.4</v>
      </c>
    </row>
    <row r="5" spans="1:8" x14ac:dyDescent="0.3">
      <c r="A5" s="4" t="s">
        <v>13</v>
      </c>
      <c r="B5" s="19">
        <v>1</v>
      </c>
      <c r="C5" s="22">
        <v>1</v>
      </c>
      <c r="D5" s="25">
        <f t="shared" si="0"/>
        <v>0.5</v>
      </c>
      <c r="E5" s="25">
        <f t="shared" si="0"/>
        <v>0.5</v>
      </c>
    </row>
    <row r="6" spans="1:8" x14ac:dyDescent="0.3">
      <c r="A6" s="4" t="s">
        <v>61</v>
      </c>
      <c r="B6" s="19">
        <v>5</v>
      </c>
      <c r="C6" s="22">
        <v>0</v>
      </c>
      <c r="D6" s="25">
        <f t="shared" si="0"/>
        <v>1</v>
      </c>
      <c r="E6" s="25">
        <f t="shared" si="0"/>
        <v>0</v>
      </c>
    </row>
    <row r="7" spans="1:8" x14ac:dyDescent="0.3">
      <c r="A7" s="4" t="s">
        <v>20</v>
      </c>
      <c r="B7" s="19">
        <v>1</v>
      </c>
      <c r="C7" s="22">
        <v>3</v>
      </c>
      <c r="D7" s="25">
        <f t="shared" si="0"/>
        <v>0.25</v>
      </c>
      <c r="E7" s="25">
        <f t="shared" si="0"/>
        <v>0.75</v>
      </c>
    </row>
    <row r="8" spans="1:8" x14ac:dyDescent="0.3">
      <c r="A8" s="4" t="s">
        <v>22</v>
      </c>
      <c r="B8" s="19">
        <v>4</v>
      </c>
      <c r="C8" s="22">
        <v>3</v>
      </c>
      <c r="D8" s="25">
        <f t="shared" si="0"/>
        <v>0.5714285714285714</v>
      </c>
      <c r="E8" s="25">
        <f t="shared" si="0"/>
        <v>0.42857142857142855</v>
      </c>
    </row>
    <row r="9" spans="1:8" x14ac:dyDescent="0.3">
      <c r="A9" s="4" t="s">
        <v>199</v>
      </c>
      <c r="B9" s="19">
        <v>5</v>
      </c>
      <c r="C9" s="22">
        <v>3</v>
      </c>
      <c r="D9" s="25">
        <f t="shared" si="0"/>
        <v>0.625</v>
      </c>
      <c r="E9" s="25">
        <f t="shared" si="0"/>
        <v>0.375</v>
      </c>
    </row>
    <row r="10" spans="1:8" x14ac:dyDescent="0.3">
      <c r="A10" s="4" t="s">
        <v>200</v>
      </c>
      <c r="B10" s="19">
        <v>5</v>
      </c>
      <c r="C10" s="22">
        <v>4</v>
      </c>
      <c r="D10" s="25">
        <f t="shared" si="0"/>
        <v>0.55555555555555558</v>
      </c>
      <c r="E10" s="25">
        <f t="shared" si="0"/>
        <v>0.44444444444444442</v>
      </c>
    </row>
    <row r="11" spans="1:8" x14ac:dyDescent="0.3">
      <c r="A11" s="4" t="s">
        <v>34</v>
      </c>
      <c r="B11" s="19">
        <v>8</v>
      </c>
      <c r="C11" s="22">
        <v>11</v>
      </c>
      <c r="D11" s="25">
        <f t="shared" si="0"/>
        <v>0.42105263157894735</v>
      </c>
      <c r="E11" s="25">
        <f t="shared" si="0"/>
        <v>0.57894736842105265</v>
      </c>
    </row>
    <row r="12" spans="1:8" x14ac:dyDescent="0.3">
      <c r="A12" s="4" t="s">
        <v>46</v>
      </c>
      <c r="B12" s="19">
        <v>10</v>
      </c>
      <c r="C12" s="22">
        <v>18</v>
      </c>
      <c r="D12" s="25">
        <f t="shared" si="0"/>
        <v>0.35714285714285715</v>
      </c>
      <c r="E12" s="25">
        <f t="shared" si="0"/>
        <v>0.6428571428571429</v>
      </c>
    </row>
    <row r="13" spans="1:8" x14ac:dyDescent="0.3">
      <c r="A13" s="4" t="s">
        <v>54</v>
      </c>
      <c r="B13" s="20">
        <v>2</v>
      </c>
      <c r="C13" s="23">
        <v>7</v>
      </c>
      <c r="D13" s="25">
        <f t="shared" si="0"/>
        <v>0.22222222222222221</v>
      </c>
      <c r="E13" s="25">
        <f t="shared" si="0"/>
        <v>0.77777777777777779</v>
      </c>
    </row>
    <row r="14" spans="1:8" x14ac:dyDescent="0.3">
      <c r="A14" s="4" t="s">
        <v>58</v>
      </c>
      <c r="B14" s="20">
        <v>2</v>
      </c>
      <c r="C14" s="23">
        <v>0</v>
      </c>
      <c r="D14" s="25">
        <f t="shared" si="0"/>
        <v>1</v>
      </c>
      <c r="E14" s="25">
        <f t="shared" si="0"/>
        <v>0</v>
      </c>
    </row>
    <row r="15" spans="1:8" x14ac:dyDescent="0.3">
      <c r="A15" s="4" t="s">
        <v>59</v>
      </c>
      <c r="B15" s="20">
        <v>3</v>
      </c>
      <c r="C15" s="23">
        <v>2</v>
      </c>
      <c r="D15" s="25">
        <f t="shared" si="0"/>
        <v>0.6</v>
      </c>
      <c r="E15" s="25">
        <f t="shared" si="0"/>
        <v>0.4</v>
      </c>
    </row>
    <row r="16" spans="1:8" x14ac:dyDescent="0.3">
      <c r="A16" s="4" t="s">
        <v>68</v>
      </c>
      <c r="B16" s="20">
        <v>3</v>
      </c>
      <c r="C16" s="23">
        <v>0</v>
      </c>
      <c r="D16" s="25">
        <f t="shared" si="0"/>
        <v>1</v>
      </c>
      <c r="E16" s="25">
        <f t="shared" si="0"/>
        <v>0</v>
      </c>
    </row>
    <row r="17" spans="1:5" x14ac:dyDescent="0.3">
      <c r="A17" s="4" t="s">
        <v>73</v>
      </c>
      <c r="B17" s="20">
        <v>1</v>
      </c>
      <c r="C17" s="23">
        <v>2</v>
      </c>
      <c r="D17" s="25">
        <f t="shared" si="0"/>
        <v>0.33333333333333331</v>
      </c>
      <c r="E17" s="25">
        <f t="shared" si="0"/>
        <v>0.66666666666666663</v>
      </c>
    </row>
    <row r="18" spans="1:5" x14ac:dyDescent="0.3">
      <c r="A18" s="21" t="s">
        <v>196</v>
      </c>
      <c r="B18" s="19">
        <f>SUM(B2:B17)</f>
        <v>61</v>
      </c>
      <c r="C18" s="22">
        <f>SUM(C2:C17)</f>
        <v>64</v>
      </c>
      <c r="D18" s="25">
        <v>48.8</v>
      </c>
      <c r="E18" s="25">
        <v>51.2</v>
      </c>
    </row>
    <row r="19" spans="1:5" x14ac:dyDescent="0.3">
      <c r="B19" s="19">
        <f>(B18/125)*100</f>
        <v>48.8</v>
      </c>
      <c r="C19" s="19">
        <f>(C18/125)*100</f>
        <v>51.2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ADMON</vt:lpstr>
      <vt:lpstr>Hoja1</vt:lpstr>
      <vt:lpstr>ADMON!Print_Titles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Malo</cp:lastModifiedBy>
  <dcterms:created xsi:type="dcterms:W3CDTF">2022-04-19T18:06:14Z</dcterms:created>
  <dcterms:modified xsi:type="dcterms:W3CDTF">2022-05-27T21:31:16Z</dcterms:modified>
</cp:coreProperties>
</file>